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445" activeTab="0"/>
  </bookViews>
  <sheets>
    <sheet name="Sheet1" sheetId="1" r:id="rId1"/>
    <sheet name="Sheet2" sheetId="2" r:id="rId2"/>
    <sheet name="Sheet3" sheetId="3" r:id="rId3"/>
  </sheets>
  <definedNames>
    <definedName name="Points_All_Data" localSheetId="0">'Sheet1'!$B$10:$L$110</definedName>
    <definedName name="_xlnm.Print_Area" localSheetId="0">'Sheet1'!$B$10:$N$108</definedName>
  </definedNames>
  <calcPr fullCalcOnLoad="1"/>
</workbook>
</file>

<file path=xl/sharedStrings.xml><?xml version="1.0" encoding="utf-8"?>
<sst xmlns="http://schemas.openxmlformats.org/spreadsheetml/2006/main" count="455" uniqueCount="349">
  <si>
    <t>Project : KeokukFinal</t>
  </si>
  <si>
    <t xml:space="preserve">      User namegbrownDate &amp; Time1:06:34 PM 1/8/2004</t>
  </si>
  <si>
    <t xml:space="preserve">      Coordinate SystemUS State Plane 1983ZoneIowa South 1402</t>
  </si>
  <si>
    <t xml:space="preserve">      Project DatumNAD 1983 (Conus)</t>
  </si>
  <si>
    <t xml:space="preserve">      Vertical DatumNAVD88Geoid ModelGEOID99 (Conus)</t>
  </si>
  <si>
    <t xml:space="preserve">      Coordinate UnitsUS survey feet</t>
  </si>
  <si>
    <t xml:space="preserve">      Distance UnitsUS survey feet</t>
  </si>
  <si>
    <t xml:space="preserve">      Height UnitsUS survey feet</t>
  </si>
  <si>
    <t>41°30'34.69660"N</t>
  </si>
  <si>
    <t>92°24'42.67103"W</t>
  </si>
  <si>
    <t>0°43'00"</t>
  </si>
  <si>
    <t>41°28'00.43760"N</t>
  </si>
  <si>
    <t>92°24'30.39755"W</t>
  </si>
  <si>
    <t>0°43'08"</t>
  </si>
  <si>
    <t>41°25'24.01100"N</t>
  </si>
  <si>
    <t>92°24'41.94532"W</t>
  </si>
  <si>
    <t>0°43'01"</t>
  </si>
  <si>
    <t>41°22'46.00457"N</t>
  </si>
  <si>
    <t>92°24'40.53821"W</t>
  </si>
  <si>
    <t>0°43'02"</t>
  </si>
  <si>
    <t>41°20'09.43675"N</t>
  </si>
  <si>
    <t>92°24'36.77491"W</t>
  </si>
  <si>
    <t>0°43'04"</t>
  </si>
  <si>
    <t>41°17'35.85751"N</t>
  </si>
  <si>
    <t>92°24'31.11672"W</t>
  </si>
  <si>
    <t>41°14'55.93470"N</t>
  </si>
  <si>
    <t>92°24'22.51756"W</t>
  </si>
  <si>
    <t>0°43'14"</t>
  </si>
  <si>
    <t>41°12'45.79637"N</t>
  </si>
  <si>
    <t>92°24'34.94102"W</t>
  </si>
  <si>
    <t>0°43'05"</t>
  </si>
  <si>
    <t>41°30'32.38716"N</t>
  </si>
  <si>
    <t>92°21'19.93495"W</t>
  </si>
  <si>
    <t>0°45'14"</t>
  </si>
  <si>
    <t>41°28'21.10101"N</t>
  </si>
  <si>
    <t>92°21'19.51572"W</t>
  </si>
  <si>
    <t>41°25'27.80362"N</t>
  </si>
  <si>
    <t>92°21'17.46666"W</t>
  </si>
  <si>
    <t>0°45'16"</t>
  </si>
  <si>
    <t>41°23'00.45332"N</t>
  </si>
  <si>
    <t>92°21'17.07597"W</t>
  </si>
  <si>
    <t>41°20'11.41121"N</t>
  </si>
  <si>
    <t>92°21'26.17741"W</t>
  </si>
  <si>
    <t>0°45'10"</t>
  </si>
  <si>
    <t>41°17'36.50754"N</t>
  </si>
  <si>
    <t>92°21'32.24413"W</t>
  </si>
  <si>
    <t>0°45'06"</t>
  </si>
  <si>
    <t>41°15'12.99521"N</t>
  </si>
  <si>
    <t>92°21'47.95640"W</t>
  </si>
  <si>
    <t>0°44'55"</t>
  </si>
  <si>
    <t>41°12'20.37330"N</t>
  </si>
  <si>
    <t>92°21'30.44263"W</t>
  </si>
  <si>
    <t>0°45'07"</t>
  </si>
  <si>
    <t>41°28'00.88526"N</t>
  </si>
  <si>
    <t>92°18'05.67375"W</t>
  </si>
  <si>
    <t>0°47'22"</t>
  </si>
  <si>
    <t>41°25'25.09049"N</t>
  </si>
  <si>
    <t>92°17'47.03782"W</t>
  </si>
  <si>
    <t>0°47'34"</t>
  </si>
  <si>
    <t>41°22'21.27963"N</t>
  </si>
  <si>
    <t>92°17'31.82231"W</t>
  </si>
  <si>
    <t>0°47'44"</t>
  </si>
  <si>
    <t>41°20'15.35804"N</t>
  </si>
  <si>
    <t>92°17'29.41696"W</t>
  </si>
  <si>
    <t>0°47'46"</t>
  </si>
  <si>
    <t>41°18'15.99166"N</t>
  </si>
  <si>
    <t>92°17'27.03029"W</t>
  </si>
  <si>
    <t>0°47'47"</t>
  </si>
  <si>
    <t>41°15'00.40122"N</t>
  </si>
  <si>
    <t>92°17'26.29784"W</t>
  </si>
  <si>
    <t>0°47'48"</t>
  </si>
  <si>
    <t>41°12'16.88191"N</t>
  </si>
  <si>
    <t>92°17'46.24304"W</t>
  </si>
  <si>
    <t>0°47'35"</t>
  </si>
  <si>
    <t>41°30'25.13945"N</t>
  </si>
  <si>
    <t>92°14'22.82707"W</t>
  </si>
  <si>
    <t>0°49'49"</t>
  </si>
  <si>
    <t>41°28'05.21017"N</t>
  </si>
  <si>
    <t>92°14'21.42969"W</t>
  </si>
  <si>
    <t>0°49'50"</t>
  </si>
  <si>
    <t>41°25'25.38397"N</t>
  </si>
  <si>
    <t>92°14'21.36909"W</t>
  </si>
  <si>
    <t>41°22'33.04862"N</t>
  </si>
  <si>
    <t>92°14'21.51430"W</t>
  </si>
  <si>
    <t>41°20'24.24583"N</t>
  </si>
  <si>
    <t>92°14'19.34132"W</t>
  </si>
  <si>
    <t>0°49'51"</t>
  </si>
  <si>
    <t>41°17'15.21047"N</t>
  </si>
  <si>
    <t>92°14'17.09963"W</t>
  </si>
  <si>
    <t>0°49'52"</t>
  </si>
  <si>
    <t>41°15'01.06706"N</t>
  </si>
  <si>
    <t>92°14'07.75167"W</t>
  </si>
  <si>
    <t>0°49'59"</t>
  </si>
  <si>
    <t>41°12'25.16934"N</t>
  </si>
  <si>
    <t>92°14'12.81117"W</t>
  </si>
  <si>
    <t>0°49'55"</t>
  </si>
  <si>
    <t>41°28'03.15217"N</t>
  </si>
  <si>
    <t>92°10'32.13077"W</t>
  </si>
  <si>
    <t>0°52'21"</t>
  </si>
  <si>
    <t>41°25'25.99264"N</t>
  </si>
  <si>
    <t>92°10'59.84027"W</t>
  </si>
  <si>
    <t>0°52'02"</t>
  </si>
  <si>
    <t>41°22'56.24084"N</t>
  </si>
  <si>
    <t>92°10'50.85570"W</t>
  </si>
  <si>
    <t>0°52'08"</t>
  </si>
  <si>
    <t>41°20'20.43353"N</t>
  </si>
  <si>
    <t>92°10'52.21567"W</t>
  </si>
  <si>
    <t>0°52'07"</t>
  </si>
  <si>
    <t>41°17'38.53382"N</t>
  </si>
  <si>
    <t>92°10'51.05180"W</t>
  </si>
  <si>
    <t>41°15'28.36379"N</t>
  </si>
  <si>
    <t>92°10'55.45696"W</t>
  </si>
  <si>
    <t>0°52'05"</t>
  </si>
  <si>
    <t>41°12'48.16634"N</t>
  </si>
  <si>
    <t>92°10'41.04701"W</t>
  </si>
  <si>
    <t>0°52'15"</t>
  </si>
  <si>
    <t>41°30'25.24486"N</t>
  </si>
  <si>
    <t>92°07'39.93070"W</t>
  </si>
  <si>
    <t>0°54'14"</t>
  </si>
  <si>
    <t>41°28'55.36049"N</t>
  </si>
  <si>
    <t>92°07'24.49438"W</t>
  </si>
  <si>
    <t>0°54'24"</t>
  </si>
  <si>
    <t>41°25'27.19744"N</t>
  </si>
  <si>
    <t>92°07'19.42914"W</t>
  </si>
  <si>
    <t>0°54'28"</t>
  </si>
  <si>
    <t>41°22'52.20048"N</t>
  </si>
  <si>
    <t>92°07'19.12273"W</t>
  </si>
  <si>
    <t>41°20'14.54872"N</t>
  </si>
  <si>
    <t>92°07'01.02481"W</t>
  </si>
  <si>
    <t>0°54'40"</t>
  </si>
  <si>
    <t>41°18'31.79613"N</t>
  </si>
  <si>
    <t>92°08'25.87842"W</t>
  </si>
  <si>
    <t>0°53'44"</t>
  </si>
  <si>
    <t>41°17'13.74485"N</t>
  </si>
  <si>
    <t>92°08'30.02800"W</t>
  </si>
  <si>
    <t>0°53'41"</t>
  </si>
  <si>
    <t>41°15'04.83354"N</t>
  </si>
  <si>
    <t>92°06'57.42791"W</t>
  </si>
  <si>
    <t>0°54'42"</t>
  </si>
  <si>
    <t>41°12'49.27242"N</t>
  </si>
  <si>
    <t>92°07'32.30444"W</t>
  </si>
  <si>
    <t>0°54'19"</t>
  </si>
  <si>
    <t>41°09'57.32454"N</t>
  </si>
  <si>
    <t>92°07'14.58952"W</t>
  </si>
  <si>
    <t>0°54'31"</t>
  </si>
  <si>
    <t>41°28'05.64593"N</t>
  </si>
  <si>
    <t>92°03'53.09376"W</t>
  </si>
  <si>
    <t>0°56'43"</t>
  </si>
  <si>
    <t>41°25'27.35573"N</t>
  </si>
  <si>
    <t>92°03'25.66856"W</t>
  </si>
  <si>
    <t>0°57'02"</t>
  </si>
  <si>
    <t>41°22'49.94333"N</t>
  </si>
  <si>
    <t>92°03'50.40317"W</t>
  </si>
  <si>
    <t>0°56'45"</t>
  </si>
  <si>
    <t>41°20'14.29243"N</t>
  </si>
  <si>
    <t>92°03'56.25199"W</t>
  </si>
  <si>
    <t>0°56'41"</t>
  </si>
  <si>
    <t>41°17'39.75880"N</t>
  </si>
  <si>
    <t>92°03'50.93252"W</t>
  </si>
  <si>
    <t>41°15'12.47876"N</t>
  </si>
  <si>
    <t>92°03'51.03240"W</t>
  </si>
  <si>
    <t>41°12'19.02844"N</t>
  </si>
  <si>
    <t>92°03'48.40718"W</t>
  </si>
  <si>
    <t>0°56'47"</t>
  </si>
  <si>
    <t>41°10'05.51125"N</t>
  </si>
  <si>
    <t>92°03'47.93407"W</t>
  </si>
  <si>
    <t>41°30'37.68489"N</t>
  </si>
  <si>
    <t>92°00'46.85443"W</t>
  </si>
  <si>
    <t>0°58'46"</t>
  </si>
  <si>
    <t>41°27'39.47840"N</t>
  </si>
  <si>
    <t>92°00'01.09386"W</t>
  </si>
  <si>
    <t>0°59'16"</t>
  </si>
  <si>
    <t>41°25'27.52390"N</t>
  </si>
  <si>
    <t>92°00'17.02694"W</t>
  </si>
  <si>
    <t>0°59'06"</t>
  </si>
  <si>
    <t>41°23'05.48486"N</t>
  </si>
  <si>
    <t>92°00'18.67980"W</t>
  </si>
  <si>
    <t>0°59'05"</t>
  </si>
  <si>
    <t>41°20'15.40983"N</t>
  </si>
  <si>
    <t>91°59'58.63722"W</t>
  </si>
  <si>
    <t>0°59'18"</t>
  </si>
  <si>
    <t>41°17'28.91388"N</t>
  </si>
  <si>
    <t>92°00'09.54347"W</t>
  </si>
  <si>
    <t>0°59'11"</t>
  </si>
  <si>
    <t>41°15'56.88123"N</t>
  </si>
  <si>
    <t>92°00'43.44977"W</t>
  </si>
  <si>
    <t>0°58'48"</t>
  </si>
  <si>
    <t>41°14'11.31838"N</t>
  </si>
  <si>
    <t>91°59'57.78679"W</t>
  </si>
  <si>
    <t>41°12'18.78114"N</t>
  </si>
  <si>
    <t>92°00'09.21160"W</t>
  </si>
  <si>
    <t>41°10'15.83466"N</t>
  </si>
  <si>
    <t>92°00'13.25311"W</t>
  </si>
  <si>
    <t>0°59'08"</t>
  </si>
  <si>
    <t>93-37</t>
  </si>
  <si>
    <t>41°09'42.75045"N</t>
  </si>
  <si>
    <t>92°24'33.96376"W</t>
  </si>
  <si>
    <t>0°43'06"</t>
  </si>
  <si>
    <t>93-40</t>
  </si>
  <si>
    <t>41°09'39.20354"N</t>
  </si>
  <si>
    <t>92°22'20.83657"W</t>
  </si>
  <si>
    <t>0°44'34"</t>
  </si>
  <si>
    <t>93-47</t>
  </si>
  <si>
    <t>41°09'43.31264"N</t>
  </si>
  <si>
    <t>92°20'03.51258"W</t>
  </si>
  <si>
    <t>0°46'04"</t>
  </si>
  <si>
    <t>93-50</t>
  </si>
  <si>
    <t>41°09'43.84849"N</t>
  </si>
  <si>
    <t>92°17'45.85921"W</t>
  </si>
  <si>
    <t>93-57</t>
  </si>
  <si>
    <t>41°09'44.49350"N</t>
  </si>
  <si>
    <t>92°15'24.52243"W</t>
  </si>
  <si>
    <t>0°49'08"</t>
  </si>
  <si>
    <t>93-60</t>
  </si>
  <si>
    <t>41°09'45.47668"N</t>
  </si>
  <si>
    <t>92°13'06.57688"W</t>
  </si>
  <si>
    <t>0°50'39"</t>
  </si>
  <si>
    <t>93-67</t>
  </si>
  <si>
    <t>41°09'45.03675"N</t>
  </si>
  <si>
    <t>92°10'48.15520"W</t>
  </si>
  <si>
    <t>0°52'10"</t>
  </si>
  <si>
    <t>96-101</t>
  </si>
  <si>
    <t>41°30'39.25031"N</t>
  </si>
  <si>
    <t>91°57'02.34206"W</t>
  </si>
  <si>
    <t>1°01'14"</t>
  </si>
  <si>
    <t>96-102H</t>
  </si>
  <si>
    <t>41°30'40.23828"N</t>
  </si>
  <si>
    <t>91°53'12.96028"W</t>
  </si>
  <si>
    <t>1°03'45"</t>
  </si>
  <si>
    <t>96-103</t>
  </si>
  <si>
    <t>41°28'57.47052"N</t>
  </si>
  <si>
    <t>91°56'45.29292"W</t>
  </si>
  <si>
    <t>1°01'25"</t>
  </si>
  <si>
    <t>96-108</t>
  </si>
  <si>
    <t>41°27'07.68947"N</t>
  </si>
  <si>
    <t>91°56'46.67808"W</t>
  </si>
  <si>
    <t>1°01'24"</t>
  </si>
  <si>
    <t>96-111</t>
  </si>
  <si>
    <t>41°25'29.52671"N</t>
  </si>
  <si>
    <t>91°56'47.52444"W</t>
  </si>
  <si>
    <t>96-117</t>
  </si>
  <si>
    <t>41°23'44.80735"N</t>
  </si>
  <si>
    <t>91°56'46.72821"W</t>
  </si>
  <si>
    <t>96-121</t>
  </si>
  <si>
    <t>41°21'58.72987"N</t>
  </si>
  <si>
    <t>91°56'48.52357"W</t>
  </si>
  <si>
    <t>1°01'23"</t>
  </si>
  <si>
    <t>96-128</t>
  </si>
  <si>
    <t>41°20'14.81202"N</t>
  </si>
  <si>
    <t>91°56'50.12048"W</t>
  </si>
  <si>
    <t>1°01'22"</t>
  </si>
  <si>
    <t>96-132</t>
  </si>
  <si>
    <t>41°19'03.52071"N</t>
  </si>
  <si>
    <t>91°56'48.09487"W</t>
  </si>
  <si>
    <t>96-139</t>
  </si>
  <si>
    <t>41°17'02.41250"N</t>
  </si>
  <si>
    <t>91°56'45.33529"W</t>
  </si>
  <si>
    <t>96-143</t>
  </si>
  <si>
    <t>41°15'26.67017"N</t>
  </si>
  <si>
    <t>91°56'42.27880"W</t>
  </si>
  <si>
    <t>1°01'27"</t>
  </si>
  <si>
    <t>96-150H</t>
  </si>
  <si>
    <t>41°13'19.01716"N</t>
  </si>
  <si>
    <t>91°56'39.19979"W</t>
  </si>
  <si>
    <t>1°01'29"</t>
  </si>
  <si>
    <t>96-154</t>
  </si>
  <si>
    <t>41°11'34.36429"N</t>
  </si>
  <si>
    <t>91°56'41.73342"W</t>
  </si>
  <si>
    <t>1°01'28"</t>
  </si>
  <si>
    <t>96-161</t>
  </si>
  <si>
    <t>41°09'48.73175"N</t>
  </si>
  <si>
    <t>91°56'44.78699"W</t>
  </si>
  <si>
    <t>1°01'26"</t>
  </si>
  <si>
    <t>99-217</t>
  </si>
  <si>
    <t>41°30'36.67818"N</t>
  </si>
  <si>
    <t>92°17'50.58795"W</t>
  </si>
  <si>
    <t>0°47'32"</t>
  </si>
  <si>
    <t>99-218</t>
  </si>
  <si>
    <t>41°30'37.70878"N</t>
  </si>
  <si>
    <t>92°10'54.00365"W</t>
  </si>
  <si>
    <t>0°52'06"</t>
  </si>
  <si>
    <t>99-219</t>
  </si>
  <si>
    <t>41°30'37.67480"N</t>
  </si>
  <si>
    <t>92°03'44.16861"W</t>
  </si>
  <si>
    <t>0°56'49"</t>
  </si>
  <si>
    <t>Chief</t>
  </si>
  <si>
    <t>41°17'41.56386"N</t>
  </si>
  <si>
    <t>92°38'41.33842"W</t>
  </si>
  <si>
    <t>0°33'48"</t>
  </si>
  <si>
    <t>J-6</t>
  </si>
  <si>
    <t>41°09'13.89464"N</t>
  </si>
  <si>
    <t>92°08'24.37882"W</t>
  </si>
  <si>
    <t>0°53'45"</t>
  </si>
  <si>
    <t>L-87</t>
  </si>
  <si>
    <t>41°27'46.90668"N</t>
  </si>
  <si>
    <t>92°38'49.22156"W</t>
  </si>
  <si>
    <t>0°33'43"</t>
  </si>
  <si>
    <t>TBM-C86</t>
  </si>
  <si>
    <t>41°28'30.40336"N</t>
  </si>
  <si>
    <t>92°05'53.44176"W</t>
  </si>
  <si>
    <t>0°55'24"</t>
  </si>
  <si>
    <t>TBM-L-86</t>
  </si>
  <si>
    <t>41°20'00.40034"N</t>
  </si>
  <si>
    <t>92°12'18.07369"W</t>
  </si>
  <si>
    <t>0°51'11"</t>
  </si>
  <si>
    <t>TBM-P-6</t>
  </si>
  <si>
    <t>41°11'59.99159"N</t>
  </si>
  <si>
    <t>91°59'35.17105"W</t>
  </si>
  <si>
    <t>0°59'33"</t>
  </si>
  <si>
    <t>U-86</t>
  </si>
  <si>
    <t>41°10'19.79284"N</t>
  </si>
  <si>
    <t>92°18'35.39185"W</t>
  </si>
  <si>
    <t>0°47'02"</t>
  </si>
  <si>
    <t>Z85Reset</t>
  </si>
  <si>
    <t>41°30'49.76881"N</t>
  </si>
  <si>
    <t>92°04'15.13088"W</t>
  </si>
  <si>
    <t>0°56'29"</t>
  </si>
  <si>
    <t>point</t>
  </si>
  <si>
    <t>lat</t>
  </si>
  <si>
    <t>lon</t>
  </si>
  <si>
    <t>nor</t>
  </si>
  <si>
    <t>eas</t>
  </si>
  <si>
    <t>elev</t>
  </si>
  <si>
    <t>ellip</t>
  </si>
  <si>
    <t>angle</t>
  </si>
  <si>
    <t>grid_scale</t>
  </si>
  <si>
    <t>elev_scale</t>
  </si>
  <si>
    <t>comb_factor</t>
  </si>
  <si>
    <t>designation</t>
  </si>
  <si>
    <t>NGS 2nd order vert. control. PID: MH0101  Designation: OSKALOOSA</t>
  </si>
  <si>
    <t>At Oskaloosa, Mahaska County, in the city square park, at the Mahaska monument, and in the northwest corner of the granite base. A standard disk, stamped OSKALOOSA 1934</t>
  </si>
  <si>
    <t>NGS 1st order vert. control. PID: MH0061  Designation: J 6</t>
  </si>
  <si>
    <t>A standard disk, stamped 812.698  J 6  1930 and set in the top of a concrete post.</t>
  </si>
  <si>
    <t>CBN Horiz station and 2nd order vert.  PID: MH0109  Designation:  L 87</t>
  </si>
  <si>
    <t>Station is a USGS benchmark disk stamped -- L 87 1934-- Set in a concrete footing for a water tower (now removed) and is flush with the ground.</t>
  </si>
  <si>
    <t>NGS 2nd order vert. control.  PID: MH 0070  Designation:  C 86</t>
  </si>
  <si>
    <t>Point occupied is a 5/8" rebar set sw of station and vertically tied to the station with a closed level loop.</t>
  </si>
  <si>
    <t>NGS 2nd order vert. control.  PID:  MH0078  Designation:  L 86</t>
  </si>
  <si>
    <t>NGS 1st order vert. control.  PID: MG0464  Designation: P 6</t>
  </si>
  <si>
    <t>NGS 2nd order vert.control.  PID:  MH0087  Designation:  U 86</t>
  </si>
  <si>
    <t>At Hedrick, Keokuk County, at the city water tower, and in the top of the west corner of the northwest concrete footing.  A standard disk, stamped U 86  1934.</t>
  </si>
  <si>
    <t>USGS 3rd order vert. control.  PID:  MH 0035  Designation: Z 85 RESET</t>
  </si>
  <si>
    <t>This station has been reset.  Stamping on disk is Z 85 RESET 1987.</t>
  </si>
  <si>
    <t>WAHINGTON CO GPS CONTROL PT  96-102</t>
  </si>
  <si>
    <t>WASHINGTON CO GPS CONTROL PT  96-150</t>
  </si>
  <si>
    <t>Point occupied is a 5/8" rebar with red cap set west of station, flush with the ground, and vertically tied to the station with a closed level loop.</t>
  </si>
  <si>
    <t>Point occupied is a 1/2" rebar set at back of sidewalk west of station, flush with the ground, and vertically tied to the station with a closed level loop.</t>
  </si>
  <si>
    <t>MON</t>
  </si>
  <si>
    <t>Driven "Berntsen"  5/8" dia. aluminum rod, with 2-1/2" dia. magetized survey cap,  encased is a 5" dia. PVC pipe with an aluminum access cover.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</si>
</sst>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workbookViewId="0" topLeftCell="A79">
      <selection activeCell="B108" sqref="B108"/>
    </sheetView>
  </sheetViews>
  <sheetFormatPr defaultColWidth="9.140625" defaultRowHeight="12.75"/>
  <cols>
    <col min="1" max="1" width="9.140625" style="0" customWidth="1"/>
    <col min="2" max="2" width="9.7109375" style="6" customWidth="1"/>
    <col min="3" max="3" width="15.7109375" style="0" customWidth="1"/>
    <col min="4" max="4" width="16.28125" style="0" customWidth="1"/>
    <col min="5" max="5" width="9.57421875" style="1" customWidth="1"/>
    <col min="6" max="6" width="10.57421875" style="1" customWidth="1"/>
    <col min="7" max="8" width="6.57421875" style="1" customWidth="1"/>
    <col min="9" max="10" width="10.57421875" style="2" customWidth="1"/>
    <col min="11" max="11" width="12.140625" style="2" customWidth="1"/>
    <col min="12" max="12" width="7.7109375" style="6" customWidth="1"/>
    <col min="13" max="13" width="42.57421875" style="0" bestFit="1" customWidth="1"/>
    <col min="14" max="14" width="154.00390625" style="0" bestFit="1" customWidth="1"/>
  </cols>
  <sheetData>
    <row r="1" ht="12.75">
      <c r="B1" s="7" t="s">
        <v>0</v>
      </c>
    </row>
    <row r="2" ht="12.75">
      <c r="B2" s="7" t="s">
        <v>1</v>
      </c>
    </row>
    <row r="3" ht="12.75">
      <c r="B3" s="7" t="s">
        <v>2</v>
      </c>
    </row>
    <row r="4" ht="12.75">
      <c r="B4" s="7" t="s">
        <v>3</v>
      </c>
    </row>
    <row r="5" ht="12.75">
      <c r="B5" s="7" t="s">
        <v>4</v>
      </c>
    </row>
    <row r="6" ht="12.75">
      <c r="B6" s="7" t="s">
        <v>5</v>
      </c>
    </row>
    <row r="7" ht="12.75">
      <c r="B7" s="7" t="s">
        <v>6</v>
      </c>
    </row>
    <row r="8" ht="12.75">
      <c r="B8" s="7" t="s">
        <v>7</v>
      </c>
    </row>
    <row r="10" spans="2:14" s="3" customFormat="1" ht="12.75">
      <c r="B10" s="3" t="s">
        <v>317</v>
      </c>
      <c r="C10" s="3" t="s">
        <v>318</v>
      </c>
      <c r="D10" s="3" t="s">
        <v>319</v>
      </c>
      <c r="E10" s="4" t="s">
        <v>320</v>
      </c>
      <c r="F10" s="4" t="s">
        <v>321</v>
      </c>
      <c r="G10" s="4" t="s">
        <v>322</v>
      </c>
      <c r="H10" s="4" t="s">
        <v>323</v>
      </c>
      <c r="I10" s="5" t="s">
        <v>325</v>
      </c>
      <c r="J10" s="5" t="s">
        <v>326</v>
      </c>
      <c r="K10" s="5" t="s">
        <v>327</v>
      </c>
      <c r="L10" s="3" t="s">
        <v>324</v>
      </c>
      <c r="M10" s="3" t="s">
        <v>328</v>
      </c>
      <c r="N10" s="3" t="s">
        <v>347</v>
      </c>
    </row>
    <row r="11" spans="1:14" ht="12.75">
      <c r="A11" s="6">
        <v>400</v>
      </c>
      <c r="B11" s="6">
        <v>400</v>
      </c>
      <c r="C11" t="s">
        <v>8</v>
      </c>
      <c r="D11" t="s">
        <v>9</v>
      </c>
      <c r="E11" s="1">
        <v>551880.252</v>
      </c>
      <c r="F11" s="1">
        <v>1938437.346</v>
      </c>
      <c r="G11" s="1">
        <v>874.36</v>
      </c>
      <c r="H11" s="1">
        <v>769.051</v>
      </c>
      <c r="I11" s="2">
        <v>0.999962857</v>
      </c>
      <c r="J11" s="2">
        <v>0.9999633</v>
      </c>
      <c r="K11" s="2">
        <v>0.99992616</v>
      </c>
      <c r="L11" s="6" t="s">
        <v>10</v>
      </c>
      <c r="M11" t="str">
        <f>CONCATENATE("KEOKUK CO. GPS CONTROL PT  2003-",B11)</f>
        <v>KEOKUK CO. GPS CONTROL PT  2003-400</v>
      </c>
      <c r="N11" t="s">
        <v>348</v>
      </c>
    </row>
    <row r="12" spans="1:14" ht="12.75">
      <c r="A12" s="6">
        <v>401</v>
      </c>
      <c r="B12" s="6">
        <v>401</v>
      </c>
      <c r="C12" t="s">
        <v>11</v>
      </c>
      <c r="D12" t="s">
        <v>12</v>
      </c>
      <c r="E12" s="1">
        <v>536280.193</v>
      </c>
      <c r="F12" s="1">
        <v>1939566.957</v>
      </c>
      <c r="G12" s="1">
        <v>870.611</v>
      </c>
      <c r="H12" s="1">
        <v>765.181</v>
      </c>
      <c r="I12" s="2">
        <v>0.9999591125</v>
      </c>
      <c r="J12" s="2">
        <v>0.99996349</v>
      </c>
      <c r="K12" s="2">
        <v>0.9999226</v>
      </c>
      <c r="L12" s="6" t="s">
        <v>13</v>
      </c>
      <c r="M12" t="str">
        <f aca="true" t="shared" si="0" ref="M12:M75">CONCATENATE("KEOKUK CO. GPS CONTROL PT  2003-",B12)</f>
        <v>KEOKUK CO. GPS CONTROL PT  2003-401</v>
      </c>
      <c r="N12" t="s">
        <v>348</v>
      </c>
    </row>
    <row r="13" spans="1:14" ht="12.75">
      <c r="A13" s="6">
        <v>402</v>
      </c>
      <c r="B13" s="6">
        <v>402</v>
      </c>
      <c r="C13" t="s">
        <v>14</v>
      </c>
      <c r="D13" t="s">
        <v>15</v>
      </c>
      <c r="E13" s="1">
        <v>520438.214</v>
      </c>
      <c r="F13" s="1">
        <v>1938885.992</v>
      </c>
      <c r="G13" s="1">
        <v>845.834</v>
      </c>
      <c r="H13" s="1">
        <v>740.223</v>
      </c>
      <c r="I13" s="2">
        <v>0.9999558867</v>
      </c>
      <c r="J13" s="2">
        <v>0.99996468</v>
      </c>
      <c r="K13" s="2">
        <v>0.99992057</v>
      </c>
      <c r="L13" s="6" t="s">
        <v>16</v>
      </c>
      <c r="M13" t="str">
        <f t="shared" si="0"/>
        <v>KEOKUK CO. GPS CONTROL PT  2003-402</v>
      </c>
      <c r="N13" t="s">
        <v>348</v>
      </c>
    </row>
    <row r="14" spans="1:14" ht="12.75">
      <c r="A14" s="6">
        <v>403</v>
      </c>
      <c r="B14" s="6">
        <v>403</v>
      </c>
      <c r="C14" t="s">
        <v>17</v>
      </c>
      <c r="D14" t="s">
        <v>18</v>
      </c>
      <c r="E14" s="1">
        <v>504448.879</v>
      </c>
      <c r="F14" s="1">
        <v>1939193.338</v>
      </c>
      <c r="G14" s="1">
        <v>782.139</v>
      </c>
      <c r="H14" s="1">
        <v>676.32</v>
      </c>
      <c r="I14" s="2">
        <v>0.999953212</v>
      </c>
      <c r="J14" s="2">
        <v>0.99996773</v>
      </c>
      <c r="K14" s="2">
        <v>0.99992094</v>
      </c>
      <c r="L14" s="6" t="s">
        <v>19</v>
      </c>
      <c r="M14" t="str">
        <f t="shared" si="0"/>
        <v>KEOKUK CO. GPS CONTROL PT  2003-403</v>
      </c>
      <c r="N14" t="s">
        <v>348</v>
      </c>
    </row>
    <row r="15" spans="1:14" ht="12.75">
      <c r="A15" s="6">
        <v>404</v>
      </c>
      <c r="B15" s="6">
        <v>404</v>
      </c>
      <c r="C15" t="s">
        <v>20</v>
      </c>
      <c r="D15" t="s">
        <v>21</v>
      </c>
      <c r="E15" s="1">
        <v>488607.546</v>
      </c>
      <c r="F15" s="1">
        <v>1939678.722</v>
      </c>
      <c r="G15" s="1">
        <v>754.224</v>
      </c>
      <c r="H15" s="1">
        <v>648.202</v>
      </c>
      <c r="I15" s="2">
        <v>0.9999511399</v>
      </c>
      <c r="J15" s="2">
        <v>0.99996907</v>
      </c>
      <c r="K15" s="2">
        <v>0.99992021</v>
      </c>
      <c r="L15" s="6" t="s">
        <v>22</v>
      </c>
      <c r="M15" t="str">
        <f t="shared" si="0"/>
        <v>KEOKUK CO. GPS CONTROL PT  2003-404</v>
      </c>
      <c r="N15" t="s">
        <v>348</v>
      </c>
    </row>
    <row r="16" spans="1:14" ht="12.75">
      <c r="A16" s="6">
        <v>405</v>
      </c>
      <c r="B16" s="6">
        <v>405</v>
      </c>
      <c r="C16" t="s">
        <v>23</v>
      </c>
      <c r="D16" t="s">
        <v>24</v>
      </c>
      <c r="E16" s="1">
        <v>473070.628</v>
      </c>
      <c r="F16" s="1">
        <v>1940305.32</v>
      </c>
      <c r="G16" s="1">
        <v>799.447</v>
      </c>
      <c r="H16" s="1">
        <v>693.224</v>
      </c>
      <c r="I16" s="2">
        <v>0.9999496661</v>
      </c>
      <c r="J16" s="2">
        <v>0.99996692</v>
      </c>
      <c r="K16" s="2">
        <v>0.99991659</v>
      </c>
      <c r="L16" s="6" t="s">
        <v>13</v>
      </c>
      <c r="M16" t="str">
        <f t="shared" si="0"/>
        <v>KEOKUK CO. GPS CONTROL PT  2003-405</v>
      </c>
      <c r="N16" t="s">
        <v>348</v>
      </c>
    </row>
    <row r="17" spans="1:14" ht="12.75">
      <c r="A17" s="6">
        <v>406</v>
      </c>
      <c r="B17" s="6">
        <v>406</v>
      </c>
      <c r="C17" t="s">
        <v>25</v>
      </c>
      <c r="D17" t="s">
        <v>26</v>
      </c>
      <c r="E17" s="1">
        <v>456894.717</v>
      </c>
      <c r="F17" s="1">
        <v>1941165.167</v>
      </c>
      <c r="G17" s="1">
        <v>786.98</v>
      </c>
      <c r="H17" s="1">
        <v>680.554</v>
      </c>
      <c r="I17" s="2">
        <v>0.9999487192</v>
      </c>
      <c r="J17" s="2">
        <v>0.99996753</v>
      </c>
      <c r="K17" s="2">
        <v>0.99991625</v>
      </c>
      <c r="L17" s="6" t="s">
        <v>27</v>
      </c>
      <c r="M17" t="str">
        <f t="shared" si="0"/>
        <v>KEOKUK CO. GPS CONTROL PT  2003-406</v>
      </c>
      <c r="N17" t="s">
        <v>348</v>
      </c>
    </row>
    <row r="18" spans="1:14" ht="12.75">
      <c r="A18" s="6">
        <v>407</v>
      </c>
      <c r="B18" s="6">
        <v>407</v>
      </c>
      <c r="C18" t="s">
        <v>28</v>
      </c>
      <c r="D18" t="s">
        <v>29</v>
      </c>
      <c r="E18" s="1">
        <v>443712.928</v>
      </c>
      <c r="F18" s="1">
        <v>1940381.389</v>
      </c>
      <c r="G18" s="1">
        <v>839.888</v>
      </c>
      <c r="H18" s="1">
        <v>733.328</v>
      </c>
      <c r="I18" s="2">
        <v>0.999948391</v>
      </c>
      <c r="J18" s="2">
        <v>0.99996501</v>
      </c>
      <c r="K18" s="2">
        <v>0.9999134</v>
      </c>
      <c r="L18" s="6" t="s">
        <v>30</v>
      </c>
      <c r="M18" t="str">
        <f t="shared" si="0"/>
        <v>KEOKUK CO. GPS CONTROL PT  2003-407</v>
      </c>
      <c r="N18" t="s">
        <v>348</v>
      </c>
    </row>
    <row r="19" spans="1:14" ht="12.75">
      <c r="A19" s="6">
        <v>408</v>
      </c>
      <c r="B19" s="6">
        <v>408</v>
      </c>
      <c r="C19" t="s">
        <v>31</v>
      </c>
      <c r="D19" t="s">
        <v>32</v>
      </c>
      <c r="E19" s="1">
        <v>551844.467</v>
      </c>
      <c r="F19" s="1">
        <v>1953863.212</v>
      </c>
      <c r="G19" s="1">
        <v>818.191</v>
      </c>
      <c r="H19" s="1">
        <v>712.834</v>
      </c>
      <c r="I19" s="2">
        <v>0.9999627968</v>
      </c>
      <c r="J19" s="2">
        <v>0.99996599</v>
      </c>
      <c r="K19" s="2">
        <v>0.99992878</v>
      </c>
      <c r="L19" s="6" t="s">
        <v>33</v>
      </c>
      <c r="M19" t="str">
        <f t="shared" si="0"/>
        <v>KEOKUK CO. GPS CONTROL PT  2003-408</v>
      </c>
      <c r="N19" t="s">
        <v>348</v>
      </c>
    </row>
    <row r="20" spans="1:14" ht="12.75">
      <c r="A20" s="6">
        <v>409</v>
      </c>
      <c r="B20" s="6">
        <v>409</v>
      </c>
      <c r="C20" t="s">
        <v>34</v>
      </c>
      <c r="D20" t="s">
        <v>35</v>
      </c>
      <c r="E20" s="1">
        <v>538558.187</v>
      </c>
      <c r="F20" s="1">
        <v>1954069.95</v>
      </c>
      <c r="G20" s="1">
        <v>890.636</v>
      </c>
      <c r="H20" s="1">
        <v>785.194</v>
      </c>
      <c r="I20" s="2">
        <v>0.9999595816</v>
      </c>
      <c r="J20" s="2">
        <v>0.99996253</v>
      </c>
      <c r="K20" s="2">
        <v>0.99992212</v>
      </c>
      <c r="L20" s="6" t="s">
        <v>33</v>
      </c>
      <c r="M20" t="str">
        <f t="shared" si="0"/>
        <v>KEOKUK CO. GPS CONTROL PT  2003-409</v>
      </c>
      <c r="N20" t="s">
        <v>348</v>
      </c>
    </row>
    <row r="21" spans="1:14" ht="12.75">
      <c r="A21" s="6">
        <v>410</v>
      </c>
      <c r="B21" s="6">
        <v>410</v>
      </c>
      <c r="C21" t="s">
        <v>36</v>
      </c>
      <c r="D21" t="s">
        <v>37</v>
      </c>
      <c r="E21" s="1">
        <v>521022.021</v>
      </c>
      <c r="F21" s="1">
        <v>1954456.824</v>
      </c>
      <c r="G21" s="1">
        <v>844.828</v>
      </c>
      <c r="H21" s="1">
        <v>739.21</v>
      </c>
      <c r="I21" s="2">
        <v>0.9999559581</v>
      </c>
      <c r="J21" s="2">
        <v>0.99996473</v>
      </c>
      <c r="K21" s="2">
        <v>0.99992069</v>
      </c>
      <c r="L21" s="6" t="s">
        <v>38</v>
      </c>
      <c r="M21" t="str">
        <f t="shared" si="0"/>
        <v>KEOKUK CO. GPS CONTROL PT  2003-410</v>
      </c>
      <c r="N21" t="s">
        <v>348</v>
      </c>
    </row>
    <row r="22" spans="1:14" ht="12.75">
      <c r="A22" s="6">
        <v>411</v>
      </c>
      <c r="B22" s="6">
        <v>411</v>
      </c>
      <c r="C22" t="s">
        <v>39</v>
      </c>
      <c r="D22" t="s">
        <v>40</v>
      </c>
      <c r="E22" s="1">
        <v>506110.281</v>
      </c>
      <c r="F22" s="1">
        <v>1954682.934</v>
      </c>
      <c r="G22" s="1">
        <v>817.912</v>
      </c>
      <c r="H22" s="1">
        <v>712.11</v>
      </c>
      <c r="I22" s="2">
        <v>0.9999534322</v>
      </c>
      <c r="J22" s="2">
        <v>0.99996602</v>
      </c>
      <c r="K22" s="2">
        <v>0.99991945</v>
      </c>
      <c r="L22" s="6" t="s">
        <v>38</v>
      </c>
      <c r="M22" t="str">
        <f t="shared" si="0"/>
        <v>KEOKUK CO. GPS CONTROL PT  2003-411</v>
      </c>
      <c r="N22" t="s">
        <v>348</v>
      </c>
    </row>
    <row r="23" spans="1:14" ht="12.75">
      <c r="A23" s="6">
        <v>412</v>
      </c>
      <c r="B23" s="6">
        <v>412</v>
      </c>
      <c r="C23" t="s">
        <v>41</v>
      </c>
      <c r="D23" t="s">
        <v>42</v>
      </c>
      <c r="E23" s="1">
        <v>488993.937</v>
      </c>
      <c r="F23" s="1">
        <v>1954213.982</v>
      </c>
      <c r="G23" s="1">
        <v>808.906</v>
      </c>
      <c r="H23" s="1">
        <v>702.877</v>
      </c>
      <c r="I23" s="2">
        <v>0.9999511624</v>
      </c>
      <c r="J23" s="2">
        <v>0.99996646</v>
      </c>
      <c r="K23" s="2">
        <v>0.99991762</v>
      </c>
      <c r="L23" s="6" t="s">
        <v>43</v>
      </c>
      <c r="M23" t="str">
        <f t="shared" si="0"/>
        <v>KEOKUK CO. GPS CONTROL PT  2003-412</v>
      </c>
      <c r="N23" t="s">
        <v>348</v>
      </c>
    </row>
    <row r="24" spans="1:14" ht="12.75">
      <c r="A24" s="6">
        <v>413</v>
      </c>
      <c r="B24" s="6">
        <v>413</v>
      </c>
      <c r="C24" t="s">
        <v>44</v>
      </c>
      <c r="D24" t="s">
        <v>45</v>
      </c>
      <c r="E24" s="1">
        <v>473311.614</v>
      </c>
      <c r="F24" s="1">
        <v>1953956.899</v>
      </c>
      <c r="G24" s="1">
        <v>759.366</v>
      </c>
      <c r="H24" s="1">
        <v>653.104</v>
      </c>
      <c r="I24" s="2">
        <v>0.9999496712</v>
      </c>
      <c r="J24" s="2">
        <v>0.99996884</v>
      </c>
      <c r="K24" s="2">
        <v>0.99991851</v>
      </c>
      <c r="L24" s="6" t="s">
        <v>46</v>
      </c>
      <c r="M24" t="str">
        <f t="shared" si="0"/>
        <v>KEOKUK CO. GPS CONTROL PT  2003-413</v>
      </c>
      <c r="N24" t="s">
        <v>348</v>
      </c>
    </row>
    <row r="25" spans="1:14" ht="12.75">
      <c r="A25" s="6">
        <v>414</v>
      </c>
      <c r="B25" s="6">
        <v>414</v>
      </c>
      <c r="C25" t="s">
        <v>47</v>
      </c>
      <c r="D25" t="s">
        <v>48</v>
      </c>
      <c r="E25" s="1">
        <v>458772.58</v>
      </c>
      <c r="F25" s="1">
        <v>1952947.467</v>
      </c>
      <c r="G25" s="1">
        <v>793.362</v>
      </c>
      <c r="H25" s="1">
        <v>686.908</v>
      </c>
      <c r="I25" s="2">
        <v>0.9999487917</v>
      </c>
      <c r="J25" s="2">
        <v>0.99996722</v>
      </c>
      <c r="K25" s="2">
        <v>0.99991602</v>
      </c>
      <c r="L25" s="6" t="s">
        <v>49</v>
      </c>
      <c r="M25" t="str">
        <f t="shared" si="0"/>
        <v>KEOKUK CO. GPS CONTROL PT  2003-414</v>
      </c>
      <c r="N25" t="s">
        <v>348</v>
      </c>
    </row>
    <row r="26" spans="1:14" ht="12.75">
      <c r="A26" s="6">
        <v>415</v>
      </c>
      <c r="B26" s="6">
        <v>415</v>
      </c>
      <c r="C26" t="s">
        <v>50</v>
      </c>
      <c r="D26" t="s">
        <v>51</v>
      </c>
      <c r="E26" s="1">
        <v>441321.056</v>
      </c>
      <c r="F26" s="1">
        <v>1954514.282</v>
      </c>
      <c r="G26" s="1">
        <v>828.329</v>
      </c>
      <c r="H26" s="1">
        <v>721.671</v>
      </c>
      <c r="I26" s="2">
        <v>0.9999483732</v>
      </c>
      <c r="J26" s="2">
        <v>0.99996556</v>
      </c>
      <c r="K26" s="2">
        <v>0.99991394</v>
      </c>
      <c r="L26" s="6" t="s">
        <v>52</v>
      </c>
      <c r="M26" t="str">
        <f t="shared" si="0"/>
        <v>KEOKUK CO. GPS CONTROL PT  2003-415</v>
      </c>
      <c r="N26" t="s">
        <v>348</v>
      </c>
    </row>
    <row r="27" spans="1:14" ht="12.75">
      <c r="A27" s="6">
        <v>416</v>
      </c>
      <c r="B27" s="6">
        <v>416</v>
      </c>
      <c r="C27" t="s">
        <v>53</v>
      </c>
      <c r="D27" t="s">
        <v>54</v>
      </c>
      <c r="E27" s="1">
        <v>536711.025</v>
      </c>
      <c r="F27" s="1">
        <v>1968852.572</v>
      </c>
      <c r="G27" s="1">
        <v>884.7</v>
      </c>
      <c r="H27" s="1">
        <v>779.18</v>
      </c>
      <c r="I27" s="2">
        <v>0.9999591225</v>
      </c>
      <c r="J27" s="2">
        <v>0.99996282</v>
      </c>
      <c r="K27" s="2">
        <v>0.99992194</v>
      </c>
      <c r="L27" s="6" t="s">
        <v>55</v>
      </c>
      <c r="M27" t="str">
        <f t="shared" si="0"/>
        <v>KEOKUK CO. GPS CONTROL PT  2003-416</v>
      </c>
      <c r="N27" t="s">
        <v>348</v>
      </c>
    </row>
    <row r="28" spans="1:14" ht="12.75">
      <c r="A28" s="6">
        <v>417</v>
      </c>
      <c r="B28" s="6">
        <v>417</v>
      </c>
      <c r="C28" t="s">
        <v>56</v>
      </c>
      <c r="D28" t="s">
        <v>57</v>
      </c>
      <c r="E28" s="1">
        <v>520963.869</v>
      </c>
      <c r="F28" s="1">
        <v>1970489.357</v>
      </c>
      <c r="G28" s="1">
        <v>854.43</v>
      </c>
      <c r="H28" s="1">
        <v>748.775</v>
      </c>
      <c r="I28" s="2">
        <v>0.999955907</v>
      </c>
      <c r="J28" s="2">
        <v>0.99996427</v>
      </c>
      <c r="K28" s="2">
        <v>0.99992018</v>
      </c>
      <c r="L28" s="6" t="s">
        <v>58</v>
      </c>
      <c r="M28" t="str">
        <f t="shared" si="0"/>
        <v>KEOKUK CO. GPS CONTROL PT  2003-417</v>
      </c>
      <c r="N28" t="s">
        <v>348</v>
      </c>
    </row>
    <row r="29" spans="1:14" ht="12.75">
      <c r="A29" s="6">
        <v>418</v>
      </c>
      <c r="B29" s="6">
        <v>418</v>
      </c>
      <c r="C29" t="s">
        <v>59</v>
      </c>
      <c r="D29" t="s">
        <v>60</v>
      </c>
      <c r="E29" s="1">
        <v>502378.13</v>
      </c>
      <c r="F29" s="1">
        <v>1971906.674</v>
      </c>
      <c r="G29" s="1">
        <v>822.601</v>
      </c>
      <c r="H29" s="1">
        <v>716.717</v>
      </c>
      <c r="I29" s="2">
        <v>0.9999528465</v>
      </c>
      <c r="J29" s="2">
        <v>0.9999658</v>
      </c>
      <c r="K29" s="2">
        <v>0.99991865</v>
      </c>
      <c r="L29" s="6" t="s">
        <v>61</v>
      </c>
      <c r="M29" t="str">
        <f t="shared" si="0"/>
        <v>KEOKUK CO. GPS CONTROL PT  2003-418</v>
      </c>
      <c r="N29" t="s">
        <v>348</v>
      </c>
    </row>
    <row r="30" spans="1:14" ht="12.75">
      <c r="A30" s="6">
        <v>419</v>
      </c>
      <c r="B30" s="6">
        <v>419</v>
      </c>
      <c r="C30" t="s">
        <v>62</v>
      </c>
      <c r="D30" t="s">
        <v>63</v>
      </c>
      <c r="E30" s="1">
        <v>489637.439</v>
      </c>
      <c r="F30" s="1">
        <v>1972267.097</v>
      </c>
      <c r="G30" s="1">
        <v>781.426</v>
      </c>
      <c r="H30" s="1">
        <v>675.363</v>
      </c>
      <c r="I30" s="2">
        <v>0.9999512078</v>
      </c>
      <c r="J30" s="2">
        <v>0.99996777</v>
      </c>
      <c r="K30" s="2">
        <v>0.99991898</v>
      </c>
      <c r="L30" s="6" t="s">
        <v>64</v>
      </c>
      <c r="M30" t="str">
        <f t="shared" si="0"/>
        <v>KEOKUK CO. GPS CONTROL PT  2003-419</v>
      </c>
      <c r="N30" t="s">
        <v>348</v>
      </c>
    </row>
    <row r="31" spans="1:14" ht="12.75">
      <c r="A31" s="6">
        <v>420</v>
      </c>
      <c r="B31" s="6">
        <v>420</v>
      </c>
      <c r="C31" t="s">
        <v>65</v>
      </c>
      <c r="D31" t="s">
        <v>66</v>
      </c>
      <c r="E31" s="1">
        <v>477560.207</v>
      </c>
      <c r="F31" s="1">
        <v>1972617.067</v>
      </c>
      <c r="G31" s="1">
        <v>781.829</v>
      </c>
      <c r="H31" s="1">
        <v>675.574</v>
      </c>
      <c r="I31" s="2">
        <v>0.9999499978</v>
      </c>
      <c r="J31" s="2">
        <v>0.99996776</v>
      </c>
      <c r="K31" s="2">
        <v>0.99991776</v>
      </c>
      <c r="L31" s="6" t="s">
        <v>67</v>
      </c>
      <c r="M31" t="str">
        <f t="shared" si="0"/>
        <v>KEOKUK CO. GPS CONTROL PT  2003-420</v>
      </c>
      <c r="N31" t="s">
        <v>348</v>
      </c>
    </row>
    <row r="32" spans="1:14" ht="12.75">
      <c r="A32" s="6">
        <v>421</v>
      </c>
      <c r="B32" s="6">
        <v>421</v>
      </c>
      <c r="C32" t="s">
        <v>68</v>
      </c>
      <c r="D32" t="s">
        <v>69</v>
      </c>
      <c r="E32" s="1">
        <v>457767.596</v>
      </c>
      <c r="F32" s="1">
        <v>1972948.174</v>
      </c>
      <c r="G32" s="1">
        <v>776.406</v>
      </c>
      <c r="H32" s="1">
        <v>669.842</v>
      </c>
      <c r="I32" s="2">
        <v>0.9999487375</v>
      </c>
      <c r="J32" s="2">
        <v>0.99996804</v>
      </c>
      <c r="K32" s="2">
        <v>0.99991678</v>
      </c>
      <c r="L32" s="6" t="s">
        <v>70</v>
      </c>
      <c r="M32" t="str">
        <f t="shared" si="0"/>
        <v>KEOKUK CO. GPS CONTROL PT  2003-421</v>
      </c>
      <c r="N32" t="s">
        <v>348</v>
      </c>
    </row>
    <row r="33" spans="1:14" ht="12.75">
      <c r="A33" s="6">
        <v>422</v>
      </c>
      <c r="B33" s="6">
        <v>422</v>
      </c>
      <c r="C33" t="s">
        <v>71</v>
      </c>
      <c r="D33" t="s">
        <v>72</v>
      </c>
      <c r="E33" s="1">
        <v>441198.759</v>
      </c>
      <c r="F33" s="1">
        <v>1971653.907</v>
      </c>
      <c r="G33" s="1">
        <v>788.974</v>
      </c>
      <c r="H33" s="1">
        <v>682.219</v>
      </c>
      <c r="I33" s="2">
        <v>0.9999483719</v>
      </c>
      <c r="J33" s="2">
        <v>0.99996745</v>
      </c>
      <c r="K33" s="2">
        <v>0.99991582</v>
      </c>
      <c r="L33" s="6" t="s">
        <v>73</v>
      </c>
      <c r="M33" t="str">
        <f t="shared" si="0"/>
        <v>KEOKUK CO. GPS CONTROL PT  2003-422</v>
      </c>
      <c r="N33" t="s">
        <v>348</v>
      </c>
    </row>
    <row r="34" spans="1:14" ht="12.75">
      <c r="A34" s="6">
        <v>423</v>
      </c>
      <c r="B34" s="6">
        <v>423</v>
      </c>
      <c r="C34" t="s">
        <v>74</v>
      </c>
      <c r="D34" t="s">
        <v>75</v>
      </c>
      <c r="E34" s="1">
        <v>551549.629</v>
      </c>
      <c r="F34" s="1">
        <v>1985604.479</v>
      </c>
      <c r="G34" s="1">
        <v>888.709</v>
      </c>
      <c r="H34" s="1">
        <v>783.167</v>
      </c>
      <c r="I34" s="2">
        <v>0.9999626087</v>
      </c>
      <c r="J34" s="2">
        <v>0.99996263</v>
      </c>
      <c r="K34" s="2">
        <v>0.99992524</v>
      </c>
      <c r="L34" s="6" t="s">
        <v>76</v>
      </c>
      <c r="M34" t="str">
        <f t="shared" si="0"/>
        <v>KEOKUK CO. GPS CONTROL PT  2003-423</v>
      </c>
      <c r="N34" t="s">
        <v>348</v>
      </c>
    </row>
    <row r="35" spans="1:14" ht="12.75">
      <c r="A35" s="6">
        <v>424</v>
      </c>
      <c r="B35" s="6">
        <v>424</v>
      </c>
      <c r="C35" t="s">
        <v>77</v>
      </c>
      <c r="D35" t="s">
        <v>78</v>
      </c>
      <c r="E35" s="1">
        <v>537390.023</v>
      </c>
      <c r="F35" s="1">
        <v>1985916.047</v>
      </c>
      <c r="G35" s="1">
        <v>777.328</v>
      </c>
      <c r="H35" s="1">
        <v>671.722</v>
      </c>
      <c r="I35" s="2">
        <v>0.9999592199</v>
      </c>
      <c r="J35" s="2">
        <v>0.99996795</v>
      </c>
      <c r="K35" s="2">
        <v>0.99992717</v>
      </c>
      <c r="L35" s="6" t="s">
        <v>79</v>
      </c>
      <c r="M35" t="str">
        <f t="shared" si="0"/>
        <v>KEOKUK CO. GPS CONTROL PT  2003-424</v>
      </c>
      <c r="N35" t="s">
        <v>348</v>
      </c>
    </row>
    <row r="36" spans="1:14" ht="12.75">
      <c r="A36" s="6">
        <v>425</v>
      </c>
      <c r="B36" s="6">
        <v>425</v>
      </c>
      <c r="C36" t="s">
        <v>80</v>
      </c>
      <c r="D36" t="s">
        <v>81</v>
      </c>
      <c r="E36" s="1">
        <v>521215.505</v>
      </c>
      <c r="F36" s="1">
        <v>1986155.111</v>
      </c>
      <c r="G36" s="1">
        <v>845.446</v>
      </c>
      <c r="H36" s="1">
        <v>739.712</v>
      </c>
      <c r="I36" s="2">
        <v>0.9999559125</v>
      </c>
      <c r="J36" s="2">
        <v>0.9999647</v>
      </c>
      <c r="K36" s="2">
        <v>0.99992062</v>
      </c>
      <c r="L36" s="6" t="s">
        <v>79</v>
      </c>
      <c r="M36" t="str">
        <f t="shared" si="0"/>
        <v>KEOKUK CO. GPS CONTROL PT  2003-425</v>
      </c>
      <c r="N36" t="s">
        <v>348</v>
      </c>
    </row>
    <row r="37" spans="1:14" ht="12.75">
      <c r="A37" s="6">
        <v>426</v>
      </c>
      <c r="B37" s="6">
        <v>426</v>
      </c>
      <c r="C37" t="s">
        <v>82</v>
      </c>
      <c r="D37" t="s">
        <v>83</v>
      </c>
      <c r="E37" s="1">
        <v>503775.014</v>
      </c>
      <c r="F37" s="1">
        <v>1986396.84</v>
      </c>
      <c r="G37" s="1">
        <v>805.547</v>
      </c>
      <c r="H37" s="1">
        <v>699.62</v>
      </c>
      <c r="I37" s="2">
        <v>0.9999530187</v>
      </c>
      <c r="J37" s="2">
        <v>0.99996662</v>
      </c>
      <c r="K37" s="2">
        <v>0.99991964</v>
      </c>
      <c r="L37" s="6" t="s">
        <v>79</v>
      </c>
      <c r="M37" t="str">
        <f t="shared" si="0"/>
        <v>KEOKUK CO. GPS CONTROL PT  2003-426</v>
      </c>
      <c r="N37" t="s">
        <v>348</v>
      </c>
    </row>
    <row r="38" spans="1:14" ht="12.75">
      <c r="A38" s="6">
        <v>427</v>
      </c>
      <c r="B38" s="6">
        <v>427</v>
      </c>
      <c r="C38" t="s">
        <v>84</v>
      </c>
      <c r="D38" t="s">
        <v>85</v>
      </c>
      <c r="E38" s="1">
        <v>490742.704</v>
      </c>
      <c r="F38" s="1">
        <v>1986751.502</v>
      </c>
      <c r="G38" s="1">
        <v>787.211</v>
      </c>
      <c r="H38" s="1">
        <v>681.117</v>
      </c>
      <c r="I38" s="2">
        <v>0.9999513112</v>
      </c>
      <c r="J38" s="2">
        <v>0.9999675</v>
      </c>
      <c r="K38" s="2">
        <v>0.99991881</v>
      </c>
      <c r="L38" s="6" t="s">
        <v>86</v>
      </c>
      <c r="M38" t="str">
        <f t="shared" si="0"/>
        <v>KEOKUK CO. GPS CONTROL PT  2003-427</v>
      </c>
      <c r="N38" t="s">
        <v>348</v>
      </c>
    </row>
    <row r="39" spans="1:14" ht="12.75">
      <c r="A39" s="6">
        <v>428</v>
      </c>
      <c r="B39" s="6">
        <v>428</v>
      </c>
      <c r="C39" t="s">
        <v>87</v>
      </c>
      <c r="D39" t="s">
        <v>88</v>
      </c>
      <c r="E39" s="1">
        <v>471615.182</v>
      </c>
      <c r="F39" s="1">
        <v>1987200.024</v>
      </c>
      <c r="G39" s="1">
        <v>731.782</v>
      </c>
      <c r="H39" s="1">
        <v>625.358</v>
      </c>
      <c r="I39" s="2">
        <v>0.9999495101</v>
      </c>
      <c r="J39" s="2">
        <v>0.99997016</v>
      </c>
      <c r="K39" s="2">
        <v>0.99991967</v>
      </c>
      <c r="L39" s="6" t="s">
        <v>89</v>
      </c>
      <c r="M39" t="str">
        <f t="shared" si="0"/>
        <v>KEOKUK CO. GPS CONTROL PT  2003-428</v>
      </c>
      <c r="N39" t="s">
        <v>348</v>
      </c>
    </row>
    <row r="40" spans="1:14" ht="12.75">
      <c r="A40" s="6">
        <v>429</v>
      </c>
      <c r="B40" s="6">
        <v>429</v>
      </c>
      <c r="C40" t="s">
        <v>90</v>
      </c>
      <c r="D40" t="s">
        <v>91</v>
      </c>
      <c r="E40" s="1">
        <v>458050.627</v>
      </c>
      <c r="F40" s="1">
        <v>1988110.912</v>
      </c>
      <c r="G40" s="1">
        <v>756.682</v>
      </c>
      <c r="H40" s="1">
        <v>650.028</v>
      </c>
      <c r="I40" s="2">
        <v>0.9999487403</v>
      </c>
      <c r="J40" s="2">
        <v>0.99996898</v>
      </c>
      <c r="K40" s="2">
        <v>0.99991772</v>
      </c>
      <c r="L40" s="6" t="s">
        <v>92</v>
      </c>
      <c r="M40" t="str">
        <f t="shared" si="0"/>
        <v>KEOKUK CO. GPS CONTROL PT  2003-429</v>
      </c>
      <c r="N40" t="s">
        <v>348</v>
      </c>
    </row>
    <row r="41" spans="1:14" ht="12.75">
      <c r="A41" s="6">
        <v>430</v>
      </c>
      <c r="B41" s="6">
        <v>430</v>
      </c>
      <c r="C41" t="s">
        <v>93</v>
      </c>
      <c r="D41" t="s">
        <v>94</v>
      </c>
      <c r="E41" s="1">
        <v>442268.739</v>
      </c>
      <c r="F41" s="1">
        <v>1987953.61</v>
      </c>
      <c r="G41" s="1">
        <v>807.627</v>
      </c>
      <c r="H41" s="1">
        <v>700.757</v>
      </c>
      <c r="I41" s="2">
        <v>0.9999483754</v>
      </c>
      <c r="J41" s="2">
        <v>0.99996656</v>
      </c>
      <c r="K41" s="2">
        <v>0.99991494</v>
      </c>
      <c r="L41" s="6" t="s">
        <v>95</v>
      </c>
      <c r="M41" t="str">
        <f t="shared" si="0"/>
        <v>KEOKUK CO. GPS CONTROL PT  2003-430</v>
      </c>
      <c r="N41" t="s">
        <v>348</v>
      </c>
    </row>
    <row r="42" spans="1:14" ht="12.75">
      <c r="A42" s="6">
        <v>431</v>
      </c>
      <c r="B42" s="6">
        <v>431</v>
      </c>
      <c r="C42" t="s">
        <v>96</v>
      </c>
      <c r="D42" t="s">
        <v>97</v>
      </c>
      <c r="E42" s="1">
        <v>537441.138</v>
      </c>
      <c r="F42" s="1">
        <v>2003373.318</v>
      </c>
      <c r="G42" s="1">
        <v>781.635</v>
      </c>
      <c r="H42" s="1">
        <v>675.836</v>
      </c>
      <c r="I42" s="2">
        <v>0.9999591735</v>
      </c>
      <c r="J42" s="2">
        <v>0.99996775</v>
      </c>
      <c r="K42" s="2">
        <v>0.99992693</v>
      </c>
      <c r="L42" s="6" t="s">
        <v>98</v>
      </c>
      <c r="M42" t="str">
        <f t="shared" si="0"/>
        <v>KEOKUK CO. GPS CONTROL PT  2003-431</v>
      </c>
      <c r="N42" t="s">
        <v>348</v>
      </c>
    </row>
    <row r="43" spans="1:14" ht="12.75">
      <c r="A43" s="6">
        <v>432</v>
      </c>
      <c r="B43" s="6">
        <v>432</v>
      </c>
      <c r="C43" t="s">
        <v>99</v>
      </c>
      <c r="D43" t="s">
        <v>100</v>
      </c>
      <c r="E43" s="1">
        <v>521504.551</v>
      </c>
      <c r="F43" s="1">
        <v>2001504.854</v>
      </c>
      <c r="G43" s="1">
        <v>841.242</v>
      </c>
      <c r="H43" s="1">
        <v>735.384</v>
      </c>
      <c r="I43" s="2">
        <v>0.9999559239</v>
      </c>
      <c r="J43" s="2">
        <v>0.99996491</v>
      </c>
      <c r="K43" s="2">
        <v>0.99992084</v>
      </c>
      <c r="L43" s="6" t="s">
        <v>101</v>
      </c>
      <c r="M43" t="str">
        <f t="shared" si="0"/>
        <v>KEOKUK CO. GPS CONTROL PT  2003-432</v>
      </c>
      <c r="N43" t="s">
        <v>348</v>
      </c>
    </row>
    <row r="44" spans="1:14" ht="12.75">
      <c r="A44" s="6">
        <v>433</v>
      </c>
      <c r="B44" s="6">
        <v>433</v>
      </c>
      <c r="C44" t="s">
        <v>102</v>
      </c>
      <c r="D44" t="s">
        <v>103</v>
      </c>
      <c r="E44" s="1">
        <v>506360.185</v>
      </c>
      <c r="F44" s="1">
        <v>2002419.072</v>
      </c>
      <c r="G44" s="1">
        <v>824.449</v>
      </c>
      <c r="H44" s="1">
        <v>718.433</v>
      </c>
      <c r="I44" s="2">
        <v>0.9999533675</v>
      </c>
      <c r="J44" s="2">
        <v>0.99996572</v>
      </c>
      <c r="K44" s="2">
        <v>0.99991909</v>
      </c>
      <c r="L44" s="6" t="s">
        <v>104</v>
      </c>
      <c r="M44" t="str">
        <f t="shared" si="0"/>
        <v>KEOKUK CO. GPS CONTROL PT  2003-433</v>
      </c>
      <c r="N44" t="s">
        <v>348</v>
      </c>
    </row>
    <row r="45" spans="1:14" ht="12.75">
      <c r="A45" s="6">
        <v>434</v>
      </c>
      <c r="B45" s="6">
        <v>434</v>
      </c>
      <c r="C45" t="s">
        <v>105</v>
      </c>
      <c r="D45" t="s">
        <v>106</v>
      </c>
      <c r="E45" s="1">
        <v>490591.216</v>
      </c>
      <c r="F45" s="1">
        <v>2002554.499</v>
      </c>
      <c r="G45" s="1">
        <v>700.619</v>
      </c>
      <c r="H45" s="1">
        <v>594.42</v>
      </c>
      <c r="I45" s="2">
        <v>0.9999512666</v>
      </c>
      <c r="J45" s="2">
        <v>0.99997164</v>
      </c>
      <c r="K45" s="2">
        <v>0.9999229</v>
      </c>
      <c r="L45" s="6" t="s">
        <v>107</v>
      </c>
      <c r="M45" t="str">
        <f t="shared" si="0"/>
        <v>KEOKUK CO. GPS CONTROL PT  2003-434</v>
      </c>
      <c r="N45" t="s">
        <v>348</v>
      </c>
    </row>
    <row r="46" spans="1:14" ht="12.75">
      <c r="A46" s="6">
        <v>435</v>
      </c>
      <c r="B46" s="6">
        <v>435</v>
      </c>
      <c r="C46" t="s">
        <v>108</v>
      </c>
      <c r="D46" t="s">
        <v>109</v>
      </c>
      <c r="E46" s="1">
        <v>474208.785</v>
      </c>
      <c r="F46" s="1">
        <v>2002891.756</v>
      </c>
      <c r="G46" s="1">
        <v>689.461</v>
      </c>
      <c r="H46" s="1">
        <v>582.984</v>
      </c>
      <c r="I46" s="2">
        <v>0.999949687</v>
      </c>
      <c r="J46" s="2">
        <v>0.99997218</v>
      </c>
      <c r="K46" s="2">
        <v>0.99992187</v>
      </c>
      <c r="L46" s="6" t="s">
        <v>104</v>
      </c>
      <c r="M46" t="str">
        <f t="shared" si="0"/>
        <v>KEOKUK CO. GPS CONTROL PT  2003-435</v>
      </c>
      <c r="N46" t="s">
        <v>348</v>
      </c>
    </row>
    <row r="47" spans="1:14" ht="12.75">
      <c r="A47" s="6">
        <v>436</v>
      </c>
      <c r="B47" s="6">
        <v>436</v>
      </c>
      <c r="C47" t="s">
        <v>110</v>
      </c>
      <c r="D47" t="s">
        <v>111</v>
      </c>
      <c r="E47" s="1">
        <v>461030.967</v>
      </c>
      <c r="F47" s="1">
        <v>2002755.149</v>
      </c>
      <c r="G47" s="1">
        <v>774.729</v>
      </c>
      <c r="H47" s="1">
        <v>668.039</v>
      </c>
      <c r="I47" s="2">
        <v>0.9999488628</v>
      </c>
      <c r="J47" s="2">
        <v>0.99996812</v>
      </c>
      <c r="K47" s="2">
        <v>0.99991699</v>
      </c>
      <c r="L47" s="6" t="s">
        <v>112</v>
      </c>
      <c r="M47" t="str">
        <f t="shared" si="0"/>
        <v>KEOKUK CO. GPS CONTROL PT  2003-436</v>
      </c>
      <c r="N47" t="s">
        <v>348</v>
      </c>
    </row>
    <row r="48" spans="1:14" ht="12.75">
      <c r="A48" s="6">
        <v>437</v>
      </c>
      <c r="B48" s="6">
        <v>437</v>
      </c>
      <c r="C48" t="s">
        <v>113</v>
      </c>
      <c r="D48" t="s">
        <v>114</v>
      </c>
      <c r="E48" s="1">
        <v>444836.418</v>
      </c>
      <c r="F48" s="1">
        <v>2004101.937</v>
      </c>
      <c r="G48" s="1">
        <v>794.483</v>
      </c>
      <c r="H48" s="1">
        <v>687.568</v>
      </c>
      <c r="I48" s="2">
        <v>0.9999483934</v>
      </c>
      <c r="J48" s="2">
        <v>0.99996719</v>
      </c>
      <c r="K48" s="2">
        <v>0.99991559</v>
      </c>
      <c r="L48" s="6" t="s">
        <v>115</v>
      </c>
      <c r="M48" t="str">
        <f t="shared" si="0"/>
        <v>KEOKUK CO. GPS CONTROL PT  2003-437</v>
      </c>
      <c r="N48" t="s">
        <v>348</v>
      </c>
    </row>
    <row r="49" spans="1:14" ht="12.75">
      <c r="A49" s="6">
        <v>438</v>
      </c>
      <c r="B49" s="6">
        <v>438</v>
      </c>
      <c r="C49" t="s">
        <v>116</v>
      </c>
      <c r="D49" t="s">
        <v>117</v>
      </c>
      <c r="E49" s="1">
        <v>552024.146</v>
      </c>
      <c r="F49" s="1">
        <v>2016254.2</v>
      </c>
      <c r="G49" s="1">
        <v>841.928</v>
      </c>
      <c r="H49" s="1">
        <v>735.98</v>
      </c>
      <c r="I49" s="2">
        <v>0.9999626114</v>
      </c>
      <c r="J49" s="2">
        <v>0.99996488</v>
      </c>
      <c r="K49" s="2">
        <v>0.99992749</v>
      </c>
      <c r="L49" s="6" t="s">
        <v>118</v>
      </c>
      <c r="M49" t="str">
        <f t="shared" si="0"/>
        <v>KEOKUK CO. GPS CONTROL PT  2003-438</v>
      </c>
      <c r="N49" t="s">
        <v>348</v>
      </c>
    </row>
    <row r="50" spans="1:14" ht="12.75">
      <c r="A50" s="6">
        <v>439</v>
      </c>
      <c r="B50" s="6">
        <v>439</v>
      </c>
      <c r="C50" t="s">
        <v>119</v>
      </c>
      <c r="D50" t="s">
        <v>120</v>
      </c>
      <c r="E50" s="1">
        <v>542946.377</v>
      </c>
      <c r="F50" s="1">
        <v>2017572.452</v>
      </c>
      <c r="G50" s="1">
        <v>847.134</v>
      </c>
      <c r="H50" s="1">
        <v>741.103</v>
      </c>
      <c r="I50" s="2">
        <v>0.9999603815</v>
      </c>
      <c r="J50" s="2">
        <v>0.99996464</v>
      </c>
      <c r="K50" s="2">
        <v>0.99992502</v>
      </c>
      <c r="L50" s="6" t="s">
        <v>121</v>
      </c>
      <c r="M50" t="str">
        <f t="shared" si="0"/>
        <v>KEOKUK CO. GPS CONTROL PT  2003-439</v>
      </c>
      <c r="N50" t="s">
        <v>348</v>
      </c>
    </row>
    <row r="51" spans="1:14" ht="12.75">
      <c r="A51" s="6">
        <v>440</v>
      </c>
      <c r="B51" s="6">
        <v>440</v>
      </c>
      <c r="C51" t="s">
        <v>122</v>
      </c>
      <c r="D51" t="s">
        <v>123</v>
      </c>
      <c r="E51" s="1">
        <v>521886.546</v>
      </c>
      <c r="F51" s="1">
        <v>2018291.67</v>
      </c>
      <c r="G51" s="1">
        <v>838.24</v>
      </c>
      <c r="H51" s="1">
        <v>732.129</v>
      </c>
      <c r="I51" s="2">
        <v>0.9999559466</v>
      </c>
      <c r="J51" s="2">
        <v>0.99996507</v>
      </c>
      <c r="K51" s="2">
        <v>0.99992101</v>
      </c>
      <c r="L51" s="6" t="s">
        <v>124</v>
      </c>
      <c r="M51" t="str">
        <f t="shared" si="0"/>
        <v>KEOKUK CO. GPS CONTROL PT  2003-440</v>
      </c>
      <c r="N51" t="s">
        <v>348</v>
      </c>
    </row>
    <row r="52" spans="1:14" ht="12.75">
      <c r="A52" s="6">
        <v>441</v>
      </c>
      <c r="B52" s="6">
        <v>441</v>
      </c>
      <c r="C52" t="s">
        <v>125</v>
      </c>
      <c r="D52" t="s">
        <v>126</v>
      </c>
      <c r="E52" s="1">
        <v>506201.539</v>
      </c>
      <c r="F52" s="1">
        <v>2018563.524</v>
      </c>
      <c r="G52" s="1">
        <v>770.917</v>
      </c>
      <c r="H52" s="1">
        <v>664.682</v>
      </c>
      <c r="I52" s="2">
        <v>0.9999533058</v>
      </c>
      <c r="J52" s="2">
        <v>0.99996828</v>
      </c>
      <c r="K52" s="2">
        <v>0.99992159</v>
      </c>
      <c r="L52" s="6" t="s">
        <v>124</v>
      </c>
      <c r="M52" t="str">
        <f t="shared" si="0"/>
        <v>KEOKUK CO. GPS CONTROL PT  2003-441</v>
      </c>
      <c r="N52" t="s">
        <v>348</v>
      </c>
    </row>
    <row r="53" spans="1:14" ht="12.75">
      <c r="A53" s="6">
        <v>442</v>
      </c>
      <c r="B53" s="6">
        <v>442</v>
      </c>
      <c r="C53" t="s">
        <v>127</v>
      </c>
      <c r="D53" t="s">
        <v>128</v>
      </c>
      <c r="E53" s="1">
        <v>490269.571</v>
      </c>
      <c r="F53" s="1">
        <v>2020196.628</v>
      </c>
      <c r="G53" s="1">
        <v>739.984</v>
      </c>
      <c r="H53" s="1">
        <v>633.553</v>
      </c>
      <c r="I53" s="2">
        <v>0.9999511984</v>
      </c>
      <c r="J53" s="2">
        <v>0.99996977</v>
      </c>
      <c r="K53" s="2">
        <v>0.99992097</v>
      </c>
      <c r="L53" s="6" t="s">
        <v>129</v>
      </c>
      <c r="M53" t="str">
        <f t="shared" si="0"/>
        <v>KEOKUK CO. GPS CONTROL PT  2003-442</v>
      </c>
      <c r="N53" t="s">
        <v>348</v>
      </c>
    </row>
    <row r="54" spans="1:14" ht="12.75">
      <c r="A54" s="6">
        <v>443</v>
      </c>
      <c r="B54" s="6">
        <v>443</v>
      </c>
      <c r="C54" t="s">
        <v>130</v>
      </c>
      <c r="D54" t="s">
        <v>131</v>
      </c>
      <c r="E54" s="1">
        <v>479769.334</v>
      </c>
      <c r="F54" s="1">
        <v>2013887.333</v>
      </c>
      <c r="G54" s="1">
        <v>757.07</v>
      </c>
      <c r="H54" s="1">
        <v>650.572</v>
      </c>
      <c r="I54" s="2">
        <v>0.9999501388</v>
      </c>
      <c r="J54" s="2">
        <v>0.99996896</v>
      </c>
      <c r="K54" s="2">
        <v>0.9999191</v>
      </c>
      <c r="L54" s="6" t="s">
        <v>132</v>
      </c>
      <c r="M54" t="str">
        <f t="shared" si="0"/>
        <v>KEOKUK CO. GPS CONTROL PT  2003-443</v>
      </c>
      <c r="N54" t="s">
        <v>348</v>
      </c>
    </row>
    <row r="55" spans="1:14" ht="12.75">
      <c r="A55" s="6">
        <v>444</v>
      </c>
      <c r="B55" s="6">
        <v>444</v>
      </c>
      <c r="C55" t="s">
        <v>133</v>
      </c>
      <c r="D55" t="s">
        <v>134</v>
      </c>
      <c r="E55" s="1">
        <v>471865.91</v>
      </c>
      <c r="F55" s="1">
        <v>2013694.056</v>
      </c>
      <c r="G55" s="1">
        <v>692.978</v>
      </c>
      <c r="H55" s="1">
        <v>586.367</v>
      </c>
      <c r="I55" s="2">
        <v>0.9999494994</v>
      </c>
      <c r="J55" s="2">
        <v>0.99997202</v>
      </c>
      <c r="K55" s="2">
        <v>0.99992152</v>
      </c>
      <c r="L55" s="6" t="s">
        <v>135</v>
      </c>
      <c r="M55" t="str">
        <f t="shared" si="0"/>
        <v>KEOKUK CO. GPS CONTROL PT  2003-444</v>
      </c>
      <c r="N55" t="s">
        <v>348</v>
      </c>
    </row>
    <row r="56" spans="1:14" ht="12.75">
      <c r="A56" s="6">
        <v>445</v>
      </c>
      <c r="B56" s="6">
        <v>445</v>
      </c>
      <c r="C56" t="s">
        <v>136</v>
      </c>
      <c r="D56" t="s">
        <v>137</v>
      </c>
      <c r="E56" s="1">
        <v>458932.167</v>
      </c>
      <c r="F56" s="1">
        <v>2020969.708</v>
      </c>
      <c r="G56" s="1">
        <v>700.974</v>
      </c>
      <c r="H56" s="1">
        <v>594.131</v>
      </c>
      <c r="I56" s="2">
        <v>0.9999487562</v>
      </c>
      <c r="J56" s="2">
        <v>0.99997165</v>
      </c>
      <c r="K56" s="2">
        <v>0.99992041</v>
      </c>
      <c r="L56" s="6" t="s">
        <v>138</v>
      </c>
      <c r="M56" t="str">
        <f t="shared" si="0"/>
        <v>KEOKUK CO. GPS CONTROL PT  2003-445</v>
      </c>
      <c r="N56" t="s">
        <v>348</v>
      </c>
    </row>
    <row r="57" spans="1:14" ht="12.75">
      <c r="A57" s="6">
        <v>446</v>
      </c>
      <c r="B57" s="6">
        <v>446</v>
      </c>
      <c r="C57" t="s">
        <v>139</v>
      </c>
      <c r="D57" t="s">
        <v>140</v>
      </c>
      <c r="E57" s="1">
        <v>445171.903</v>
      </c>
      <c r="F57" s="1">
        <v>2018522.939</v>
      </c>
      <c r="G57" s="1">
        <v>774.757</v>
      </c>
      <c r="H57" s="1">
        <v>667.796</v>
      </c>
      <c r="I57" s="2">
        <v>0.9999483946</v>
      </c>
      <c r="J57" s="2">
        <v>0.99996813</v>
      </c>
      <c r="K57" s="2">
        <v>0.99991653</v>
      </c>
      <c r="L57" s="6" t="s">
        <v>141</v>
      </c>
      <c r="M57" t="str">
        <f t="shared" si="0"/>
        <v>KEOKUK CO. GPS CONTROL PT  2003-446</v>
      </c>
      <c r="N57" t="s">
        <v>348</v>
      </c>
    </row>
    <row r="58" spans="1:14" ht="12.75">
      <c r="A58" s="6">
        <v>447</v>
      </c>
      <c r="B58" s="6">
        <v>447</v>
      </c>
      <c r="C58" t="s">
        <v>142</v>
      </c>
      <c r="D58" t="s">
        <v>143</v>
      </c>
      <c r="E58" s="1">
        <v>427793.314</v>
      </c>
      <c r="F58" s="1">
        <v>2020152.546</v>
      </c>
      <c r="G58" s="1">
        <v>800.42</v>
      </c>
      <c r="H58" s="1">
        <v>693.34</v>
      </c>
      <c r="I58" s="2">
        <v>0.9999485551</v>
      </c>
      <c r="J58" s="2">
        <v>0.99996692</v>
      </c>
      <c r="K58" s="2">
        <v>0.99991547</v>
      </c>
      <c r="L58" s="6" t="s">
        <v>144</v>
      </c>
      <c r="M58" t="str">
        <f t="shared" si="0"/>
        <v>KEOKUK CO. GPS CONTROL PT  2003-447</v>
      </c>
      <c r="N58" t="s">
        <v>348</v>
      </c>
    </row>
    <row r="59" spans="1:14" ht="12.75">
      <c r="A59" s="6">
        <v>448</v>
      </c>
      <c r="B59" s="6">
        <v>448</v>
      </c>
      <c r="C59" t="s">
        <v>145</v>
      </c>
      <c r="D59" t="s">
        <v>146</v>
      </c>
      <c r="E59" s="1">
        <v>538175.378</v>
      </c>
      <c r="F59" s="1">
        <v>2033743.414</v>
      </c>
      <c r="G59" s="1">
        <v>786.819</v>
      </c>
      <c r="H59" s="1">
        <v>680.536</v>
      </c>
      <c r="I59" s="2">
        <v>0.9999592298</v>
      </c>
      <c r="J59" s="2">
        <v>0.99996753</v>
      </c>
      <c r="K59" s="2">
        <v>0.99992676</v>
      </c>
      <c r="L59" s="6" t="s">
        <v>147</v>
      </c>
      <c r="M59" t="str">
        <f t="shared" si="0"/>
        <v>KEOKUK CO. GPS CONTROL PT  2003-448</v>
      </c>
      <c r="N59" t="s">
        <v>348</v>
      </c>
    </row>
    <row r="60" spans="1:14" ht="12.75">
      <c r="A60" s="6">
        <v>449</v>
      </c>
      <c r="B60" s="6">
        <v>449</v>
      </c>
      <c r="C60" t="s">
        <v>148</v>
      </c>
      <c r="D60" t="s">
        <v>149</v>
      </c>
      <c r="E60" s="1">
        <v>522191.296</v>
      </c>
      <c r="F60" s="1">
        <v>2036096.686</v>
      </c>
      <c r="G60" s="1">
        <v>832.417</v>
      </c>
      <c r="H60" s="1">
        <v>726.047</v>
      </c>
      <c r="I60" s="2">
        <v>0.9999559496</v>
      </c>
      <c r="J60" s="2">
        <v>0.99996536</v>
      </c>
      <c r="K60" s="2">
        <v>0.99992131</v>
      </c>
      <c r="L60" s="6" t="s">
        <v>150</v>
      </c>
      <c r="M60" t="str">
        <f t="shared" si="0"/>
        <v>KEOKUK CO. GPS CONTROL PT  2003-449</v>
      </c>
      <c r="N60" t="s">
        <v>348</v>
      </c>
    </row>
    <row r="61" spans="1:14" ht="12.75">
      <c r="A61" s="6">
        <v>450</v>
      </c>
      <c r="B61" s="6">
        <v>450</v>
      </c>
      <c r="C61" t="s">
        <v>151</v>
      </c>
      <c r="D61" t="s">
        <v>152</v>
      </c>
      <c r="E61" s="1">
        <v>506230.476</v>
      </c>
      <c r="F61" s="1">
        <v>2034475.696</v>
      </c>
      <c r="G61" s="1">
        <v>816.881</v>
      </c>
      <c r="H61" s="1">
        <v>710.425</v>
      </c>
      <c r="I61" s="2">
        <v>0.9999532715</v>
      </c>
      <c r="J61" s="2">
        <v>0.9999661</v>
      </c>
      <c r="K61" s="2">
        <v>0.99991937</v>
      </c>
      <c r="L61" s="6" t="s">
        <v>153</v>
      </c>
      <c r="M61" t="str">
        <f t="shared" si="0"/>
        <v>KEOKUK CO. GPS CONTROL PT  2003-450</v>
      </c>
      <c r="N61" t="s">
        <v>348</v>
      </c>
    </row>
    <row r="62" spans="1:14" ht="12.75">
      <c r="A62" s="6">
        <v>451</v>
      </c>
      <c r="B62" s="6">
        <v>451</v>
      </c>
      <c r="C62" t="s">
        <v>154</v>
      </c>
      <c r="D62" t="s">
        <v>155</v>
      </c>
      <c r="E62" s="1">
        <v>490471.889</v>
      </c>
      <c r="F62" s="1">
        <v>2034289.669</v>
      </c>
      <c r="G62" s="1">
        <v>786.116</v>
      </c>
      <c r="H62" s="1">
        <v>679.532</v>
      </c>
      <c r="I62" s="2">
        <v>0.9999511955</v>
      </c>
      <c r="J62" s="2">
        <v>0.99996757</v>
      </c>
      <c r="K62" s="2">
        <v>0.99991877</v>
      </c>
      <c r="L62" s="6" t="s">
        <v>156</v>
      </c>
      <c r="M62" t="str">
        <f t="shared" si="0"/>
        <v>KEOKUK CO. GPS CONTROL PT  2003-451</v>
      </c>
      <c r="N62" t="s">
        <v>348</v>
      </c>
    </row>
    <row r="63" spans="1:14" ht="12.75">
      <c r="A63" s="6">
        <v>452</v>
      </c>
      <c r="B63" s="6">
        <v>452</v>
      </c>
      <c r="C63" t="s">
        <v>157</v>
      </c>
      <c r="D63" t="s">
        <v>158</v>
      </c>
      <c r="E63" s="1">
        <v>474840.566</v>
      </c>
      <c r="F63" s="1">
        <v>2034953.547</v>
      </c>
      <c r="G63" s="1">
        <v>767.31</v>
      </c>
      <c r="H63" s="1">
        <v>660.533</v>
      </c>
      <c r="I63" s="2">
        <v>0.9999496967</v>
      </c>
      <c r="J63" s="2">
        <v>0.99996848</v>
      </c>
      <c r="K63" s="2">
        <v>0.99991818</v>
      </c>
      <c r="L63" s="6" t="s">
        <v>153</v>
      </c>
      <c r="M63" t="str">
        <f t="shared" si="0"/>
        <v>KEOKUK CO. GPS CONTROL PT  2003-452</v>
      </c>
      <c r="N63" t="s">
        <v>348</v>
      </c>
    </row>
    <row r="64" spans="1:14" ht="12.75">
      <c r="A64" s="6">
        <v>453</v>
      </c>
      <c r="B64" s="6">
        <v>453</v>
      </c>
      <c r="C64" t="s">
        <v>159</v>
      </c>
      <c r="D64" t="s">
        <v>160</v>
      </c>
      <c r="E64" s="1">
        <v>459936.575</v>
      </c>
      <c r="F64" s="1">
        <v>2035191.964</v>
      </c>
      <c r="G64" s="1">
        <v>733.649</v>
      </c>
      <c r="H64" s="1">
        <v>626.706</v>
      </c>
      <c r="I64" s="2">
        <v>0.9999487894</v>
      </c>
      <c r="J64" s="2">
        <v>0.9999701</v>
      </c>
      <c r="K64" s="2">
        <v>0.99991889</v>
      </c>
      <c r="L64" s="6" t="s">
        <v>153</v>
      </c>
      <c r="M64" t="str">
        <f t="shared" si="0"/>
        <v>KEOKUK CO. GPS CONTROL PT  2003-453</v>
      </c>
      <c r="N64" t="s">
        <v>348</v>
      </c>
    </row>
    <row r="65" spans="1:14" ht="12.75">
      <c r="A65" s="6">
        <v>454</v>
      </c>
      <c r="B65" s="6">
        <v>454</v>
      </c>
      <c r="C65" t="s">
        <v>161</v>
      </c>
      <c r="D65" t="s">
        <v>162</v>
      </c>
      <c r="E65" s="1">
        <v>442387.896</v>
      </c>
      <c r="F65" s="1">
        <v>2035682.348</v>
      </c>
      <c r="G65" s="1">
        <v>749.801</v>
      </c>
      <c r="H65" s="1">
        <v>642.733</v>
      </c>
      <c r="I65" s="2">
        <v>0.9999483727</v>
      </c>
      <c r="J65" s="2">
        <v>0.99996933</v>
      </c>
      <c r="K65" s="2">
        <v>0.9999177</v>
      </c>
      <c r="L65" s="6" t="s">
        <v>163</v>
      </c>
      <c r="M65" t="str">
        <f t="shared" si="0"/>
        <v>KEOKUK CO. GPS CONTROL PT  2003-454</v>
      </c>
      <c r="N65" t="s">
        <v>348</v>
      </c>
    </row>
    <row r="66" spans="1:14" ht="12.75">
      <c r="A66" s="6">
        <v>455</v>
      </c>
      <c r="B66" s="6">
        <v>455</v>
      </c>
      <c r="C66" t="s">
        <v>164</v>
      </c>
      <c r="D66" t="s">
        <v>165</v>
      </c>
      <c r="E66" s="1">
        <v>428877.564</v>
      </c>
      <c r="F66" s="1">
        <v>2035941.683</v>
      </c>
      <c r="G66" s="1">
        <v>781.824</v>
      </c>
      <c r="H66" s="1">
        <v>674.673</v>
      </c>
      <c r="I66" s="2">
        <v>0.9999485317</v>
      </c>
      <c r="J66" s="2">
        <v>0.99996781</v>
      </c>
      <c r="K66" s="2">
        <v>0.99991634</v>
      </c>
      <c r="L66" s="6" t="s">
        <v>163</v>
      </c>
      <c r="M66" t="str">
        <f t="shared" si="0"/>
        <v>KEOKUK CO. GPS CONTROL PT  2003-455</v>
      </c>
      <c r="N66" t="s">
        <v>348</v>
      </c>
    </row>
    <row r="67" spans="1:14" ht="12.75">
      <c r="A67" s="6">
        <v>456</v>
      </c>
      <c r="B67" s="6">
        <v>456</v>
      </c>
      <c r="C67" t="s">
        <v>166</v>
      </c>
      <c r="D67" t="s">
        <v>167</v>
      </c>
      <c r="E67" s="1">
        <v>553799.571</v>
      </c>
      <c r="F67" s="1">
        <v>2047656.33</v>
      </c>
      <c r="G67" s="1">
        <v>809.107</v>
      </c>
      <c r="H67" s="1">
        <v>702.761</v>
      </c>
      <c r="I67" s="2">
        <v>0.999962935</v>
      </c>
      <c r="J67" s="2">
        <v>0.99996647</v>
      </c>
      <c r="K67" s="2">
        <v>0.9999294</v>
      </c>
      <c r="L67" s="6" t="s">
        <v>168</v>
      </c>
      <c r="M67" t="str">
        <f t="shared" si="0"/>
        <v>KEOKUK CO. GPS CONTROL PT  2003-456</v>
      </c>
      <c r="N67" t="s">
        <v>348</v>
      </c>
    </row>
    <row r="68" spans="1:14" ht="12.75">
      <c r="A68" s="6">
        <v>457</v>
      </c>
      <c r="B68" s="6">
        <v>457</v>
      </c>
      <c r="C68" t="s">
        <v>169</v>
      </c>
      <c r="D68" t="s">
        <v>170</v>
      </c>
      <c r="E68" s="1">
        <v>535825.25</v>
      </c>
      <c r="F68" s="1">
        <v>2051448.176</v>
      </c>
      <c r="G68" s="1">
        <v>824.857</v>
      </c>
      <c r="H68" s="1">
        <v>718.369</v>
      </c>
      <c r="I68" s="2">
        <v>0.9999586469</v>
      </c>
      <c r="J68" s="2">
        <v>0.99996572</v>
      </c>
      <c r="K68" s="2">
        <v>0.99992437</v>
      </c>
      <c r="L68" s="6" t="s">
        <v>171</v>
      </c>
      <c r="M68" t="str">
        <f t="shared" si="0"/>
        <v>KEOKUK CO. GPS CONTROL PT  2003-457</v>
      </c>
      <c r="N68" t="s">
        <v>348</v>
      </c>
    </row>
    <row r="69" spans="1:14" ht="12.75">
      <c r="A69" s="6">
        <v>458</v>
      </c>
      <c r="B69" s="6">
        <v>458</v>
      </c>
      <c r="C69" t="s">
        <v>172</v>
      </c>
      <c r="D69" t="s">
        <v>173</v>
      </c>
      <c r="E69" s="1">
        <v>522451.009</v>
      </c>
      <c r="F69" s="1">
        <v>2050464.845</v>
      </c>
      <c r="G69" s="1">
        <v>818.37</v>
      </c>
      <c r="H69" s="1">
        <v>711.819</v>
      </c>
      <c r="I69" s="2">
        <v>0.9999559528</v>
      </c>
      <c r="J69" s="2">
        <v>0.99996603</v>
      </c>
      <c r="K69" s="2">
        <v>0.99992199</v>
      </c>
      <c r="L69" s="6" t="s">
        <v>174</v>
      </c>
      <c r="M69" t="str">
        <f t="shared" si="0"/>
        <v>KEOKUK CO. GPS CONTROL PT  2003-458</v>
      </c>
      <c r="N69" t="s">
        <v>348</v>
      </c>
    </row>
    <row r="70" spans="1:14" ht="12.75">
      <c r="A70" s="6">
        <v>459</v>
      </c>
      <c r="B70" s="6">
        <v>459</v>
      </c>
      <c r="C70" t="s">
        <v>175</v>
      </c>
      <c r="D70" t="s">
        <v>176</v>
      </c>
      <c r="E70" s="1">
        <v>508075.096</v>
      </c>
      <c r="F70" s="1">
        <v>2050585.989</v>
      </c>
      <c r="G70" s="1">
        <v>809.15</v>
      </c>
      <c r="H70" s="1">
        <v>702.492</v>
      </c>
      <c r="I70" s="2">
        <v>0.99995351</v>
      </c>
      <c r="J70" s="2">
        <v>0.99996648</v>
      </c>
      <c r="K70" s="2">
        <v>0.99991999</v>
      </c>
      <c r="L70" s="6" t="s">
        <v>177</v>
      </c>
      <c r="M70" t="str">
        <f t="shared" si="0"/>
        <v>KEOKUK CO. GPS CONTROL PT  2003-459</v>
      </c>
      <c r="N70" t="s">
        <v>348</v>
      </c>
    </row>
    <row r="71" spans="1:14" ht="12.75">
      <c r="A71" s="6">
        <v>460</v>
      </c>
      <c r="B71" s="6">
        <v>460</v>
      </c>
      <c r="C71" t="s">
        <v>178</v>
      </c>
      <c r="D71" t="s">
        <v>179</v>
      </c>
      <c r="E71" s="1">
        <v>490890.717</v>
      </c>
      <c r="F71" s="1">
        <v>2052410.4</v>
      </c>
      <c r="G71" s="1">
        <v>795.226</v>
      </c>
      <c r="H71" s="1">
        <v>688.415</v>
      </c>
      <c r="I71" s="2">
        <v>0.9999512084</v>
      </c>
      <c r="J71" s="2">
        <v>0.99996715</v>
      </c>
      <c r="K71" s="2">
        <v>0.99991836</v>
      </c>
      <c r="L71" s="6" t="s">
        <v>180</v>
      </c>
      <c r="M71" t="str">
        <f t="shared" si="0"/>
        <v>KEOKUK CO. GPS CONTROL PT  2003-460</v>
      </c>
      <c r="N71" t="s">
        <v>348</v>
      </c>
    </row>
    <row r="72" spans="1:14" ht="12.75">
      <c r="A72" s="6">
        <v>461</v>
      </c>
      <c r="B72" s="6">
        <v>461</v>
      </c>
      <c r="C72" t="s">
        <v>181</v>
      </c>
      <c r="D72" t="s">
        <v>182</v>
      </c>
      <c r="E72" s="1">
        <v>474028.044</v>
      </c>
      <c r="F72" s="1">
        <v>2051868.659</v>
      </c>
      <c r="G72" s="1">
        <v>743.986</v>
      </c>
      <c r="H72" s="1">
        <v>637.025</v>
      </c>
      <c r="I72" s="2">
        <v>0.9999496125</v>
      </c>
      <c r="J72" s="2">
        <v>0.9999696</v>
      </c>
      <c r="K72" s="2">
        <v>0.99991922</v>
      </c>
      <c r="L72" s="6" t="s">
        <v>183</v>
      </c>
      <c r="M72" t="str">
        <f t="shared" si="0"/>
        <v>KEOKUK CO. GPS CONTROL PT  2003-461</v>
      </c>
      <c r="N72" t="s">
        <v>348</v>
      </c>
    </row>
    <row r="73" spans="1:14" ht="12.75">
      <c r="A73" s="6">
        <v>462</v>
      </c>
      <c r="B73" s="6">
        <v>462</v>
      </c>
      <c r="C73" t="s">
        <v>184</v>
      </c>
      <c r="D73" t="s">
        <v>185</v>
      </c>
      <c r="E73" s="1">
        <v>464670.56</v>
      </c>
      <c r="F73" s="1">
        <v>2049440.179</v>
      </c>
      <c r="G73" s="1">
        <v>637.156</v>
      </c>
      <c r="H73" s="1">
        <v>530.127</v>
      </c>
      <c r="I73" s="2">
        <v>0.9999490094</v>
      </c>
      <c r="J73" s="2">
        <v>0.9999747</v>
      </c>
      <c r="K73" s="2">
        <v>0.99992371</v>
      </c>
      <c r="L73" s="6" t="s">
        <v>186</v>
      </c>
      <c r="M73" t="str">
        <f t="shared" si="0"/>
        <v>KEOKUK CO. GPS CONTROL PT  2003-462</v>
      </c>
      <c r="N73" t="s">
        <v>348</v>
      </c>
    </row>
    <row r="74" spans="1:14" ht="12.75">
      <c r="A74" s="6">
        <v>463</v>
      </c>
      <c r="B74" s="6">
        <v>463</v>
      </c>
      <c r="C74" t="s">
        <v>187</v>
      </c>
      <c r="D74" t="s">
        <v>188</v>
      </c>
      <c r="E74" s="1">
        <v>454048.308</v>
      </c>
      <c r="F74" s="1">
        <v>2053110.942</v>
      </c>
      <c r="G74" s="1">
        <v>732.537</v>
      </c>
      <c r="H74" s="1">
        <v>625.409</v>
      </c>
      <c r="I74" s="2">
        <v>0.999948562</v>
      </c>
      <c r="J74" s="2">
        <v>0.99997016</v>
      </c>
      <c r="K74" s="2">
        <v>0.99991872</v>
      </c>
      <c r="L74" s="6" t="s">
        <v>180</v>
      </c>
      <c r="M74" t="str">
        <f t="shared" si="0"/>
        <v>KEOKUK CO. GPS CONTROL PT  2003-463</v>
      </c>
      <c r="N74" t="s">
        <v>348</v>
      </c>
    </row>
    <row r="75" spans="1:14" ht="12.75">
      <c r="A75" s="6">
        <v>464</v>
      </c>
      <c r="B75" s="6">
        <v>464</v>
      </c>
      <c r="C75" t="s">
        <v>189</v>
      </c>
      <c r="D75" t="s">
        <v>190</v>
      </c>
      <c r="E75" s="1">
        <v>442645.417</v>
      </c>
      <c r="F75" s="1">
        <v>2052434.311</v>
      </c>
      <c r="G75" s="1">
        <v>746.353</v>
      </c>
      <c r="H75" s="1">
        <v>639.176</v>
      </c>
      <c r="I75" s="2">
        <v>0.9999483726</v>
      </c>
      <c r="J75" s="2">
        <v>0.9999695</v>
      </c>
      <c r="K75" s="2">
        <v>0.99991787</v>
      </c>
      <c r="L75" s="6" t="s">
        <v>183</v>
      </c>
      <c r="M75" t="str">
        <f t="shared" si="0"/>
        <v>KEOKUK CO. GPS CONTROL PT  2003-464</v>
      </c>
      <c r="N75" t="s">
        <v>348</v>
      </c>
    </row>
    <row r="76" spans="1:14" ht="12.75">
      <c r="A76" s="6">
        <v>465</v>
      </c>
      <c r="B76" s="6">
        <v>465</v>
      </c>
      <c r="C76" t="s">
        <v>191</v>
      </c>
      <c r="D76" t="s">
        <v>192</v>
      </c>
      <c r="E76" s="1">
        <v>430198.991</v>
      </c>
      <c r="F76" s="1">
        <v>2052339.488</v>
      </c>
      <c r="G76" s="1">
        <v>766.43</v>
      </c>
      <c r="H76" s="1">
        <v>659.189</v>
      </c>
      <c r="I76" s="2">
        <v>0.9999485046</v>
      </c>
      <c r="J76" s="2">
        <v>0.99996855</v>
      </c>
      <c r="K76" s="2">
        <v>0.99991705</v>
      </c>
      <c r="L76" s="6" t="s">
        <v>193</v>
      </c>
      <c r="M76" t="str">
        <f>CONCATENATE("KEOKUK CO. GPS CONTROL PT  2003-",B76)</f>
        <v>KEOKUK CO. GPS CONTROL PT  2003-465</v>
      </c>
      <c r="N76" t="s">
        <v>348</v>
      </c>
    </row>
    <row r="77" spans="1:14" ht="12.75">
      <c r="A77" s="6" t="s">
        <v>194</v>
      </c>
      <c r="B77" s="6">
        <v>9337</v>
      </c>
      <c r="C77" t="s">
        <v>195</v>
      </c>
      <c r="D77" t="s">
        <v>196</v>
      </c>
      <c r="E77" s="1">
        <v>425189.932</v>
      </c>
      <c r="F77" s="1">
        <v>1940688.33</v>
      </c>
      <c r="G77" s="1">
        <v>793.45</v>
      </c>
      <c r="H77" s="1">
        <v>686.67</v>
      </c>
      <c r="I77" s="2">
        <v>0.9999486005</v>
      </c>
      <c r="J77" s="2">
        <v>0.99996723</v>
      </c>
      <c r="K77" s="2">
        <v>0.99991584</v>
      </c>
      <c r="L77" s="6" t="s">
        <v>197</v>
      </c>
      <c r="M77" t="str">
        <f>CONCATENATE("WAPELLO CO GPS CONTROL PT  ",B77)</f>
        <v>WAPELLO CO GPS CONTROL PT  9337</v>
      </c>
      <c r="N77" t="s">
        <v>348</v>
      </c>
    </row>
    <row r="78" spans="1:14" ht="12.75">
      <c r="A78" s="6" t="s">
        <v>198</v>
      </c>
      <c r="B78" s="6">
        <v>9340</v>
      </c>
      <c r="C78" t="s">
        <v>199</v>
      </c>
      <c r="D78" t="s">
        <v>200</v>
      </c>
      <c r="E78" s="1">
        <v>424960.815</v>
      </c>
      <c r="F78" s="1">
        <v>1950874.275</v>
      </c>
      <c r="G78" s="1">
        <v>805.46</v>
      </c>
      <c r="H78" s="1">
        <v>698.575</v>
      </c>
      <c r="I78" s="2">
        <v>0.9999486123</v>
      </c>
      <c r="J78" s="2">
        <v>0.99996667</v>
      </c>
      <c r="K78" s="2">
        <v>0.99991528</v>
      </c>
      <c r="L78" s="6" t="s">
        <v>201</v>
      </c>
      <c r="M78" t="str">
        <f aca="true" t="shared" si="1" ref="M78:M83">CONCATENATE("WAPELLO CO GPS CONTROL PT  ",B78)</f>
        <v>WAPELLO CO GPS CONTROL PT  9340</v>
      </c>
      <c r="N78" t="s">
        <v>348</v>
      </c>
    </row>
    <row r="79" spans="1:14" ht="12.75">
      <c r="A79" s="6" t="s">
        <v>202</v>
      </c>
      <c r="B79" s="6">
        <v>9347</v>
      </c>
      <c r="C79" t="s">
        <v>203</v>
      </c>
      <c r="D79" t="s">
        <v>204</v>
      </c>
      <c r="E79" s="1">
        <v>425515.093</v>
      </c>
      <c r="F79" s="1">
        <v>1961371.055</v>
      </c>
      <c r="G79" s="1">
        <v>817.54</v>
      </c>
      <c r="H79" s="1">
        <v>710.653</v>
      </c>
      <c r="I79" s="2">
        <v>0.9999485986</v>
      </c>
      <c r="J79" s="2">
        <v>0.99996609</v>
      </c>
      <c r="K79" s="2">
        <v>0.99991469</v>
      </c>
      <c r="L79" s="6" t="s">
        <v>205</v>
      </c>
      <c r="M79" t="str">
        <f t="shared" si="1"/>
        <v>WAPELLO CO GPS CONTROL PT  9347</v>
      </c>
      <c r="N79" t="s">
        <v>348</v>
      </c>
    </row>
    <row r="80" spans="1:14" ht="12.75">
      <c r="A80" s="6" t="s">
        <v>206</v>
      </c>
      <c r="B80" s="6">
        <v>9350</v>
      </c>
      <c r="C80" t="s">
        <v>207</v>
      </c>
      <c r="D80" t="s">
        <v>208</v>
      </c>
      <c r="E80" s="1">
        <v>425712.722</v>
      </c>
      <c r="F80" s="1">
        <v>1971897.603</v>
      </c>
      <c r="G80" s="1">
        <v>816.44</v>
      </c>
      <c r="H80" s="1">
        <v>709.406</v>
      </c>
      <c r="I80" s="2">
        <v>0.9999485969</v>
      </c>
      <c r="J80" s="2">
        <v>0.99996615</v>
      </c>
      <c r="K80" s="2">
        <v>0.99991475</v>
      </c>
      <c r="L80" s="6" t="s">
        <v>73</v>
      </c>
      <c r="M80" t="str">
        <f t="shared" si="1"/>
        <v>WAPELLO CO GPS CONTROL PT  9350</v>
      </c>
      <c r="N80" t="s">
        <v>348</v>
      </c>
    </row>
    <row r="81" spans="1:14" ht="12.75">
      <c r="A81" s="6" t="s">
        <v>209</v>
      </c>
      <c r="B81" s="6">
        <v>9357</v>
      </c>
      <c r="C81" t="s">
        <v>210</v>
      </c>
      <c r="D81" t="s">
        <v>211</v>
      </c>
      <c r="E81" s="1">
        <v>425930.049</v>
      </c>
      <c r="F81" s="1">
        <v>1982705.573</v>
      </c>
      <c r="G81" s="1">
        <v>791.57</v>
      </c>
      <c r="H81" s="1">
        <v>684.5</v>
      </c>
      <c r="I81" s="2">
        <v>0.9999485948</v>
      </c>
      <c r="J81" s="2">
        <v>0.99996734</v>
      </c>
      <c r="K81" s="2">
        <v>0.99991593</v>
      </c>
      <c r="L81" s="6" t="s">
        <v>212</v>
      </c>
      <c r="M81" t="str">
        <f t="shared" si="1"/>
        <v>WAPELLO CO GPS CONTROL PT  9357</v>
      </c>
      <c r="N81" t="s">
        <v>348</v>
      </c>
    </row>
    <row r="82" spans="1:14" ht="12.75">
      <c r="A82" s="6" t="s">
        <v>213</v>
      </c>
      <c r="B82" s="6">
        <v>9360</v>
      </c>
      <c r="C82" t="s">
        <v>214</v>
      </c>
      <c r="D82" t="s">
        <v>215</v>
      </c>
      <c r="E82" s="1">
        <v>426182.652</v>
      </c>
      <c r="F82" s="1">
        <v>1993253.566</v>
      </c>
      <c r="G82" s="1">
        <v>808.31</v>
      </c>
      <c r="H82" s="1">
        <v>701.18</v>
      </c>
      <c r="I82" s="2">
        <v>0.9999485916</v>
      </c>
      <c r="J82" s="2">
        <v>0.99996654</v>
      </c>
      <c r="K82" s="2">
        <v>0.99991513</v>
      </c>
      <c r="L82" s="6" t="s">
        <v>216</v>
      </c>
      <c r="M82" t="str">
        <f t="shared" si="1"/>
        <v>WAPELLO CO GPS CONTROL PT  9360</v>
      </c>
      <c r="N82" t="s">
        <v>348</v>
      </c>
    </row>
    <row r="83" spans="1:14" ht="12.75">
      <c r="A83" s="6" t="s">
        <v>217</v>
      </c>
      <c r="B83" s="6">
        <v>9367</v>
      </c>
      <c r="C83" t="s">
        <v>218</v>
      </c>
      <c r="D83" t="s">
        <v>219</v>
      </c>
      <c r="E83" s="1">
        <v>426296.444</v>
      </c>
      <c r="F83" s="1">
        <v>2003840</v>
      </c>
      <c r="G83" s="1">
        <v>808.03</v>
      </c>
      <c r="H83" s="1">
        <v>700.842</v>
      </c>
      <c r="I83" s="2">
        <v>0.999948593</v>
      </c>
      <c r="J83" s="2">
        <v>0.99996656</v>
      </c>
      <c r="K83" s="2">
        <v>0.99991515</v>
      </c>
      <c r="L83" s="6" t="s">
        <v>220</v>
      </c>
      <c r="M83" t="str">
        <f t="shared" si="1"/>
        <v>WAPELLO CO GPS CONTROL PT  9367</v>
      </c>
      <c r="N83" t="s">
        <v>348</v>
      </c>
    </row>
    <row r="84" spans="1:14" ht="12.75">
      <c r="A84" s="6" t="s">
        <v>221</v>
      </c>
      <c r="B84" s="6">
        <v>96101</v>
      </c>
      <c r="C84" t="s">
        <v>222</v>
      </c>
      <c r="D84" t="s">
        <v>223</v>
      </c>
      <c r="E84" s="1">
        <v>554256.09</v>
      </c>
      <c r="F84" s="1">
        <v>2064731.48</v>
      </c>
      <c r="G84" s="1">
        <v>713.3</v>
      </c>
      <c r="H84" s="1">
        <v>606.761</v>
      </c>
      <c r="I84" s="2">
        <v>0.999962976</v>
      </c>
      <c r="J84" s="2">
        <v>0.99997105</v>
      </c>
      <c r="K84" s="2">
        <v>0.99993402</v>
      </c>
      <c r="L84" s="6" t="s">
        <v>224</v>
      </c>
      <c r="M84" t="str">
        <f>CONCATENATE("WASHINGTON CO GPS CONTROL PT  ",B84)</f>
        <v>WASHINGTON CO GPS CONTROL PT  96101</v>
      </c>
      <c r="N84" t="s">
        <v>348</v>
      </c>
    </row>
    <row r="85" spans="1:14" ht="12.75">
      <c r="A85" s="6" t="s">
        <v>225</v>
      </c>
      <c r="B85" s="6">
        <v>96102</v>
      </c>
      <c r="C85" t="s">
        <v>226</v>
      </c>
      <c r="D85" t="s">
        <v>227</v>
      </c>
      <c r="E85" s="1">
        <v>554673.28</v>
      </c>
      <c r="F85" s="1">
        <v>2082177.657</v>
      </c>
      <c r="G85" s="1">
        <v>748.607</v>
      </c>
      <c r="H85" s="1">
        <v>641.938</v>
      </c>
      <c r="I85" s="2">
        <v>0.9999630019</v>
      </c>
      <c r="J85" s="2">
        <v>0.99996937</v>
      </c>
      <c r="K85" s="2">
        <v>0.99993237</v>
      </c>
      <c r="L85" s="6" t="s">
        <v>228</v>
      </c>
      <c r="M85" t="s">
        <v>343</v>
      </c>
      <c r="N85" t="s">
        <v>348</v>
      </c>
    </row>
    <row r="86" spans="1:14" ht="12.75">
      <c r="A86" s="6" t="s">
        <v>229</v>
      </c>
      <c r="B86" s="6">
        <v>96103</v>
      </c>
      <c r="C86" t="s">
        <v>230</v>
      </c>
      <c r="D86" t="s">
        <v>231</v>
      </c>
      <c r="E86" s="1">
        <v>543979.43</v>
      </c>
      <c r="F86" s="1">
        <v>2066212.38</v>
      </c>
      <c r="G86" s="1">
        <v>787.83</v>
      </c>
      <c r="H86" s="1">
        <v>681.217</v>
      </c>
      <c r="I86" s="2">
        <v>0.9999604317</v>
      </c>
      <c r="J86" s="2">
        <v>0.99996749</v>
      </c>
      <c r="K86" s="2">
        <v>0.99992793</v>
      </c>
      <c r="L86" s="6" t="s">
        <v>232</v>
      </c>
      <c r="M86" t="str">
        <f aca="true" t="shared" si="2" ref="M86:M94">CONCATENATE("WASHINGTON CO GPS CONTROL PT  ",B86)</f>
        <v>WASHINGTON CO GPS CONTROL PT  96103</v>
      </c>
      <c r="N86" t="s">
        <v>348</v>
      </c>
    </row>
    <row r="87" spans="1:14" ht="12.75">
      <c r="A87" s="6" t="s">
        <v>233</v>
      </c>
      <c r="B87" s="6">
        <v>96108</v>
      </c>
      <c r="C87" t="s">
        <v>234</v>
      </c>
      <c r="D87" t="s">
        <v>235</v>
      </c>
      <c r="E87" s="1">
        <v>532868.13</v>
      </c>
      <c r="F87" s="1">
        <v>2066305.43</v>
      </c>
      <c r="G87" s="1">
        <v>775.38</v>
      </c>
      <c r="H87" s="1">
        <v>668.748</v>
      </c>
      <c r="I87" s="2">
        <v>0.9999579604</v>
      </c>
      <c r="J87" s="2">
        <v>0.99996809</v>
      </c>
      <c r="K87" s="2">
        <v>0.99992605</v>
      </c>
      <c r="L87" s="6" t="s">
        <v>236</v>
      </c>
      <c r="M87" t="str">
        <f t="shared" si="2"/>
        <v>WASHINGTON CO GPS CONTROL PT  96108</v>
      </c>
      <c r="N87" t="s">
        <v>348</v>
      </c>
    </row>
    <row r="88" spans="1:14" ht="12.75">
      <c r="A88" s="6" t="s">
        <v>237</v>
      </c>
      <c r="B88" s="6">
        <v>96111</v>
      </c>
      <c r="C88" t="s">
        <v>238</v>
      </c>
      <c r="D88" t="s">
        <v>239</v>
      </c>
      <c r="E88" s="1">
        <v>522933.36</v>
      </c>
      <c r="F88" s="1">
        <v>2066418.42</v>
      </c>
      <c r="G88" s="1">
        <v>814.32</v>
      </c>
      <c r="H88" s="1">
        <v>707.587</v>
      </c>
      <c r="I88" s="2">
        <v>0.9999559906</v>
      </c>
      <c r="J88" s="2">
        <v>0.99996624</v>
      </c>
      <c r="K88" s="2">
        <v>0.99992223</v>
      </c>
      <c r="L88" s="6" t="s">
        <v>236</v>
      </c>
      <c r="M88" t="str">
        <f t="shared" si="2"/>
        <v>WASHINGTON CO GPS CONTROL PT  96111</v>
      </c>
      <c r="N88" t="s">
        <v>348</v>
      </c>
    </row>
    <row r="89" spans="1:14" ht="12.75">
      <c r="A89" s="6" t="s">
        <v>240</v>
      </c>
      <c r="B89" s="6">
        <v>96117</v>
      </c>
      <c r="C89" t="s">
        <v>241</v>
      </c>
      <c r="D89" t="s">
        <v>242</v>
      </c>
      <c r="E89" s="1">
        <v>512337.4</v>
      </c>
      <c r="F89" s="1">
        <v>2066668.37</v>
      </c>
      <c r="G89" s="1">
        <v>794.48</v>
      </c>
      <c r="H89" s="1">
        <v>687.629</v>
      </c>
      <c r="I89" s="2">
        <v>0.9999541389</v>
      </c>
      <c r="J89" s="2">
        <v>0.99996719</v>
      </c>
      <c r="K89" s="2">
        <v>0.99992133</v>
      </c>
      <c r="L89" s="6" t="s">
        <v>236</v>
      </c>
      <c r="M89" t="str">
        <f t="shared" si="2"/>
        <v>WASHINGTON CO GPS CONTROL PT  96117</v>
      </c>
      <c r="N89" t="s">
        <v>348</v>
      </c>
    </row>
    <row r="90" spans="1:14" ht="12.75">
      <c r="A90" s="6" t="s">
        <v>243</v>
      </c>
      <c r="B90" s="6">
        <v>96121</v>
      </c>
      <c r="C90" t="s">
        <v>244</v>
      </c>
      <c r="D90" t="s">
        <v>245</v>
      </c>
      <c r="E90" s="1">
        <v>501600.55</v>
      </c>
      <c r="F90" s="1">
        <v>2066723.26</v>
      </c>
      <c r="G90" s="1">
        <v>794.65</v>
      </c>
      <c r="H90" s="1">
        <v>687.745</v>
      </c>
      <c r="I90" s="2">
        <v>0.9999525257</v>
      </c>
      <c r="J90" s="2">
        <v>0.99996718</v>
      </c>
      <c r="K90" s="2">
        <v>0.99991971</v>
      </c>
      <c r="L90" s="6" t="s">
        <v>246</v>
      </c>
      <c r="M90" t="str">
        <f t="shared" si="2"/>
        <v>WASHINGTON CO GPS CONTROL PT  96121</v>
      </c>
      <c r="N90" t="s">
        <v>348</v>
      </c>
    </row>
    <row r="91" spans="1:14" ht="12.75">
      <c r="A91" s="6" t="s">
        <v>247</v>
      </c>
      <c r="B91" s="6">
        <v>96128</v>
      </c>
      <c r="C91" t="s">
        <v>248</v>
      </c>
      <c r="D91" t="s">
        <v>249</v>
      </c>
      <c r="E91" s="1">
        <v>491082.58</v>
      </c>
      <c r="F91" s="1">
        <v>2066789.26</v>
      </c>
      <c r="G91" s="1">
        <v>780.23</v>
      </c>
      <c r="H91" s="1">
        <v>673.241</v>
      </c>
      <c r="I91" s="2">
        <v>0.9999512015</v>
      </c>
      <c r="J91" s="2">
        <v>0.99996787</v>
      </c>
      <c r="K91" s="2">
        <v>0.99991908</v>
      </c>
      <c r="L91" s="6" t="s">
        <v>250</v>
      </c>
      <c r="M91" t="str">
        <f t="shared" si="2"/>
        <v>WASHINGTON CO GPS CONTROL PT  96128</v>
      </c>
      <c r="N91" t="s">
        <v>348</v>
      </c>
    </row>
    <row r="92" spans="1:14" ht="12.75">
      <c r="A92" s="6" t="s">
        <v>251</v>
      </c>
      <c r="B92" s="6">
        <v>96132</v>
      </c>
      <c r="C92" t="s">
        <v>252</v>
      </c>
      <c r="D92" t="s">
        <v>253</v>
      </c>
      <c r="E92" s="1">
        <v>483871.17</v>
      </c>
      <c r="F92" s="1">
        <v>2067072.59</v>
      </c>
      <c r="G92" s="1">
        <v>747.55</v>
      </c>
      <c r="H92" s="1">
        <v>640.515</v>
      </c>
      <c r="I92" s="2">
        <v>0.9999504395</v>
      </c>
      <c r="J92" s="2">
        <v>0.99996944</v>
      </c>
      <c r="K92" s="2">
        <v>0.99991988</v>
      </c>
      <c r="L92" s="6" t="s">
        <v>246</v>
      </c>
      <c r="M92" t="str">
        <f t="shared" si="2"/>
        <v>WASHINGTON CO GPS CONTROL PT  96132</v>
      </c>
      <c r="N92" t="s">
        <v>348</v>
      </c>
    </row>
    <row r="93" spans="1:14" ht="12.75">
      <c r="A93" s="6" t="s">
        <v>254</v>
      </c>
      <c r="B93" s="6">
        <v>96139</v>
      </c>
      <c r="C93" t="s">
        <v>255</v>
      </c>
      <c r="D93" t="s">
        <v>256</v>
      </c>
      <c r="E93" s="1">
        <v>471619.72</v>
      </c>
      <c r="F93" s="1">
        <v>2067502.1</v>
      </c>
      <c r="G93" s="1">
        <v>749.26</v>
      </c>
      <c r="H93" s="1">
        <v>642.125</v>
      </c>
      <c r="I93" s="2">
        <v>0.9999494185</v>
      </c>
      <c r="J93" s="2">
        <v>0.99996936</v>
      </c>
      <c r="K93" s="2">
        <v>0.99991878</v>
      </c>
      <c r="L93" s="6" t="s">
        <v>232</v>
      </c>
      <c r="M93" t="str">
        <f t="shared" si="2"/>
        <v>WASHINGTON CO GPS CONTROL PT  96139</v>
      </c>
      <c r="N93" t="s">
        <v>348</v>
      </c>
    </row>
    <row r="94" spans="1:14" ht="12.75">
      <c r="A94" s="6" t="s">
        <v>257</v>
      </c>
      <c r="B94" s="6">
        <v>96143</v>
      </c>
      <c r="C94" t="s">
        <v>258</v>
      </c>
      <c r="D94" t="s">
        <v>259</v>
      </c>
      <c r="E94" s="1">
        <v>461935.57</v>
      </c>
      <c r="F94" s="1">
        <v>2067908.61</v>
      </c>
      <c r="G94" s="1">
        <v>691.49</v>
      </c>
      <c r="H94" s="1">
        <v>584.274</v>
      </c>
      <c r="I94" s="2">
        <v>0.9999488547</v>
      </c>
      <c r="J94" s="2">
        <v>0.99997212</v>
      </c>
      <c r="K94" s="2">
        <v>0.99992098</v>
      </c>
      <c r="L94" s="6" t="s">
        <v>260</v>
      </c>
      <c r="M94" t="str">
        <f t="shared" si="2"/>
        <v>WASHINGTON CO GPS CONTROL PT  96143</v>
      </c>
      <c r="N94" t="s">
        <v>348</v>
      </c>
    </row>
    <row r="95" spans="1:14" ht="12.75">
      <c r="A95" s="6" t="s">
        <v>261</v>
      </c>
      <c r="B95" s="6">
        <v>96150</v>
      </c>
      <c r="C95" t="s">
        <v>262</v>
      </c>
      <c r="D95" t="s">
        <v>263</v>
      </c>
      <c r="E95" s="1">
        <v>449022.44</v>
      </c>
      <c r="F95" s="1">
        <v>2068374.79</v>
      </c>
      <c r="G95" s="1">
        <v>639.83</v>
      </c>
      <c r="H95" s="1">
        <v>532.575</v>
      </c>
      <c r="I95" s="2">
        <v>0.9999484371</v>
      </c>
      <c r="J95" s="2">
        <v>0.99997459</v>
      </c>
      <c r="K95" s="2">
        <v>0.99992303</v>
      </c>
      <c r="L95" s="6" t="s">
        <v>264</v>
      </c>
      <c r="M95" t="s">
        <v>344</v>
      </c>
      <c r="N95" t="s">
        <v>348</v>
      </c>
    </row>
    <row r="96" spans="1:14" ht="12.75">
      <c r="A96" s="6" t="s">
        <v>265</v>
      </c>
      <c r="B96" s="6">
        <v>96154</v>
      </c>
      <c r="C96" t="s">
        <v>266</v>
      </c>
      <c r="D96" t="s">
        <v>267</v>
      </c>
      <c r="E96" s="1">
        <v>438429.11</v>
      </c>
      <c r="F96" s="1">
        <v>2068370.56</v>
      </c>
      <c r="G96" s="1">
        <v>743.83</v>
      </c>
      <c r="H96" s="1">
        <v>636.51</v>
      </c>
      <c r="I96" s="2">
        <v>0.9999483794</v>
      </c>
      <c r="J96" s="2">
        <v>0.99996963</v>
      </c>
      <c r="K96" s="2">
        <v>0.99991801</v>
      </c>
      <c r="L96" s="6" t="s">
        <v>268</v>
      </c>
      <c r="M96" t="str">
        <f>CONCATENATE("WASHINGTON CO GPS CONTROL PT  ",B96)</f>
        <v>WASHINGTON CO GPS CONTROL PT  96154</v>
      </c>
      <c r="N96" t="s">
        <v>348</v>
      </c>
    </row>
    <row r="97" spans="1:14" ht="12.75">
      <c r="A97" s="6" t="s">
        <v>269</v>
      </c>
      <c r="B97" s="6">
        <v>96161</v>
      </c>
      <c r="C97" t="s">
        <v>270</v>
      </c>
      <c r="D97" t="s">
        <v>271</v>
      </c>
      <c r="E97" s="1">
        <v>427735.99</v>
      </c>
      <c r="F97" s="1">
        <v>2068328.17</v>
      </c>
      <c r="G97" s="1">
        <v>748.91</v>
      </c>
      <c r="H97" s="1">
        <v>641.571</v>
      </c>
      <c r="I97" s="2">
        <v>0.9999485812</v>
      </c>
      <c r="J97" s="2">
        <v>0.99996939</v>
      </c>
      <c r="K97" s="2">
        <v>0.99991797</v>
      </c>
      <c r="L97" s="6" t="s">
        <v>272</v>
      </c>
      <c r="M97" t="str">
        <f>CONCATENATE("WASHINGTON CO GPS CONTROL PT  ",B97)</f>
        <v>WASHINGTON CO GPS CONTROL PT  96161</v>
      </c>
      <c r="N97" t="s">
        <v>348</v>
      </c>
    </row>
    <row r="98" spans="1:14" ht="12.75">
      <c r="A98" s="6" t="s">
        <v>273</v>
      </c>
      <c r="B98" s="6">
        <v>99217</v>
      </c>
      <c r="C98" t="s">
        <v>274</v>
      </c>
      <c r="D98" t="s">
        <v>275</v>
      </c>
      <c r="E98" s="1">
        <v>552493.61</v>
      </c>
      <c r="F98" s="1">
        <v>1969782.93</v>
      </c>
      <c r="G98" s="1">
        <v>904.74</v>
      </c>
      <c r="H98" s="1">
        <v>799.275</v>
      </c>
      <c r="I98" s="2">
        <v>0.9999629087</v>
      </c>
      <c r="J98" s="2">
        <v>0.99996186</v>
      </c>
      <c r="K98" s="2">
        <v>0.99992477</v>
      </c>
      <c r="L98" s="6" t="s">
        <v>276</v>
      </c>
      <c r="M98" t="str">
        <f>CONCATENATE("IOWA CO GPS CONTROL PT  ",B98)</f>
        <v>IOWA CO GPS CONTROL PT  99217</v>
      </c>
      <c r="N98" t="s">
        <v>348</v>
      </c>
    </row>
    <row r="99" spans="1:14" ht="12.75">
      <c r="A99" s="6" t="s">
        <v>277</v>
      </c>
      <c r="B99" s="6">
        <v>99218</v>
      </c>
      <c r="C99" t="s">
        <v>278</v>
      </c>
      <c r="D99" t="s">
        <v>279</v>
      </c>
      <c r="E99" s="1">
        <v>553057.16</v>
      </c>
      <c r="F99" s="1">
        <v>2001471.28</v>
      </c>
      <c r="G99" s="1">
        <v>828.15</v>
      </c>
      <c r="H99" s="1">
        <v>722.468</v>
      </c>
      <c r="I99" s="2">
        <v>0.9999629356</v>
      </c>
      <c r="J99" s="2">
        <v>0.99996553</v>
      </c>
      <c r="K99" s="2">
        <v>0.99992846</v>
      </c>
      <c r="L99" s="6" t="s">
        <v>280</v>
      </c>
      <c r="M99" t="str">
        <f>CONCATENATE("IOWA CO GPS CONTROL PT  ",B99)</f>
        <v>IOWA CO GPS CONTROL PT  99218</v>
      </c>
      <c r="N99" t="s">
        <v>348</v>
      </c>
    </row>
    <row r="100" spans="1:14" ht="12.75">
      <c r="A100" s="6" t="s">
        <v>281</v>
      </c>
      <c r="B100" s="6">
        <v>99219</v>
      </c>
      <c r="C100" t="s">
        <v>282</v>
      </c>
      <c r="D100" t="s">
        <v>283</v>
      </c>
      <c r="E100" s="1">
        <v>553571.77</v>
      </c>
      <c r="F100" s="1">
        <v>2034168.45</v>
      </c>
      <c r="G100" s="1">
        <v>833.44</v>
      </c>
      <c r="H100" s="1">
        <v>727.27</v>
      </c>
      <c r="I100" s="2">
        <v>0.9999629348</v>
      </c>
      <c r="J100" s="2">
        <v>0.9999653</v>
      </c>
      <c r="K100" s="2">
        <v>0.99992823</v>
      </c>
      <c r="L100" s="6" t="s">
        <v>284</v>
      </c>
      <c r="M100" t="str">
        <f>CONCATENATE("IOWA CO GPS CONTROL PT  ",B100)</f>
        <v>IOWA CO GPS CONTROL PT  99219</v>
      </c>
      <c r="N100" t="s">
        <v>348</v>
      </c>
    </row>
    <row r="101" spans="1:14" ht="12.75">
      <c r="A101" s="6" t="s">
        <v>285</v>
      </c>
      <c r="B101" s="6">
        <v>10</v>
      </c>
      <c r="C101" t="s">
        <v>286</v>
      </c>
      <c r="D101" t="s">
        <v>287</v>
      </c>
      <c r="E101" s="1">
        <v>472921.983</v>
      </c>
      <c r="F101" s="1">
        <v>1875405.25</v>
      </c>
      <c r="G101" s="1">
        <v>846.42</v>
      </c>
      <c r="H101" s="1">
        <v>740.548</v>
      </c>
      <c r="I101" s="2">
        <v>0.999949711</v>
      </c>
      <c r="J101" s="2">
        <v>0.99996466</v>
      </c>
      <c r="K101" s="2">
        <v>0.99991438</v>
      </c>
      <c r="L101" s="6" t="s">
        <v>288</v>
      </c>
      <c r="M101" t="s">
        <v>329</v>
      </c>
      <c r="N101" t="s">
        <v>330</v>
      </c>
    </row>
    <row r="102" spans="1:14" ht="12.75">
      <c r="A102" s="6" t="s">
        <v>289</v>
      </c>
      <c r="B102" s="6">
        <v>7</v>
      </c>
      <c r="C102" t="s">
        <v>290</v>
      </c>
      <c r="D102" t="s">
        <v>291</v>
      </c>
      <c r="E102" s="1">
        <v>423314.457</v>
      </c>
      <c r="F102" s="1">
        <v>2014884.475</v>
      </c>
      <c r="G102" s="1">
        <v>812.69</v>
      </c>
      <c r="H102" s="1">
        <v>705.602</v>
      </c>
      <c r="I102" s="2">
        <v>0.9999487051</v>
      </c>
      <c r="J102" s="2">
        <v>0.99996633</v>
      </c>
      <c r="K102" s="2">
        <v>0.99991504</v>
      </c>
      <c r="L102" s="6" t="s">
        <v>292</v>
      </c>
      <c r="M102" t="s">
        <v>331</v>
      </c>
      <c r="N102" t="s">
        <v>332</v>
      </c>
    </row>
    <row r="103" spans="1:14" ht="12.75">
      <c r="A103" s="6" t="s">
        <v>293</v>
      </c>
      <c r="B103" s="6">
        <v>1</v>
      </c>
      <c r="C103" t="s">
        <v>294</v>
      </c>
      <c r="D103" t="s">
        <v>295</v>
      </c>
      <c r="E103" s="1">
        <v>534179.958</v>
      </c>
      <c r="F103" s="1">
        <v>1874202.764</v>
      </c>
      <c r="G103" s="1">
        <v>864.19</v>
      </c>
      <c r="H103" s="1">
        <v>758.817</v>
      </c>
      <c r="I103" s="2">
        <v>0.9999588107</v>
      </c>
      <c r="J103" s="2">
        <v>0.99996379</v>
      </c>
      <c r="K103" s="2">
        <v>0.9999226</v>
      </c>
      <c r="L103" s="6" t="s">
        <v>296</v>
      </c>
      <c r="M103" t="s">
        <v>333</v>
      </c>
      <c r="N103" t="s">
        <v>334</v>
      </c>
    </row>
    <row r="104" spans="1:14" ht="12.75">
      <c r="A104" s="6" t="s">
        <v>297</v>
      </c>
      <c r="B104" s="6">
        <v>2</v>
      </c>
      <c r="C104" t="s">
        <v>298</v>
      </c>
      <c r="D104" t="s">
        <v>299</v>
      </c>
      <c r="E104" s="1">
        <v>540531.404</v>
      </c>
      <c r="F104" s="1">
        <v>2024542.437</v>
      </c>
      <c r="G104" s="1">
        <v>739.04</v>
      </c>
      <c r="H104" s="1">
        <v>632.855</v>
      </c>
      <c r="I104" s="2">
        <v>0.999959796</v>
      </c>
      <c r="J104" s="2">
        <v>0.9999698</v>
      </c>
      <c r="K104" s="2">
        <v>0.9999296</v>
      </c>
      <c r="L104" s="6" t="s">
        <v>300</v>
      </c>
      <c r="M104" t="s">
        <v>335</v>
      </c>
      <c r="N104" t="s">
        <v>336</v>
      </c>
    </row>
    <row r="105" spans="1:14" ht="12.75">
      <c r="A105" s="6" t="s">
        <v>301</v>
      </c>
      <c r="B105" s="6">
        <v>3</v>
      </c>
      <c r="C105" t="s">
        <v>302</v>
      </c>
      <c r="D105" t="s">
        <v>303</v>
      </c>
      <c r="E105" s="1">
        <v>488465.504</v>
      </c>
      <c r="F105" s="1">
        <v>1996036.34</v>
      </c>
      <c r="G105" s="1">
        <v>793.04</v>
      </c>
      <c r="H105" s="1">
        <v>686.885</v>
      </c>
      <c r="I105" s="2">
        <v>0.9999510378</v>
      </c>
      <c r="J105" s="2">
        <v>0.99996722</v>
      </c>
      <c r="K105" s="2">
        <v>0.99991826</v>
      </c>
      <c r="L105" s="6" t="s">
        <v>304</v>
      </c>
      <c r="M105" t="s">
        <v>337</v>
      </c>
      <c r="N105" t="s">
        <v>346</v>
      </c>
    </row>
    <row r="106" spans="1:14" ht="12.75">
      <c r="A106" s="6" t="s">
        <v>305</v>
      </c>
      <c r="B106" s="6">
        <v>4</v>
      </c>
      <c r="C106" t="s">
        <v>306</v>
      </c>
      <c r="D106" t="s">
        <v>307</v>
      </c>
      <c r="E106" s="1">
        <v>440789.009</v>
      </c>
      <c r="F106" s="1">
        <v>2055068.711</v>
      </c>
      <c r="G106" s="1">
        <v>666.52</v>
      </c>
      <c r="H106" s="1">
        <v>559.316</v>
      </c>
      <c r="I106" s="2">
        <v>0.9999483698</v>
      </c>
      <c r="J106" s="2">
        <v>0.99997331</v>
      </c>
      <c r="K106" s="2">
        <v>0.99992168</v>
      </c>
      <c r="L106" s="6" t="s">
        <v>308</v>
      </c>
      <c r="M106" t="s">
        <v>338</v>
      </c>
      <c r="N106" t="s">
        <v>345</v>
      </c>
    </row>
    <row r="107" spans="1:14" ht="12.75">
      <c r="A107" s="6" t="s">
        <v>309</v>
      </c>
      <c r="B107" s="6">
        <v>5</v>
      </c>
      <c r="C107" t="s">
        <v>310</v>
      </c>
      <c r="D107" t="s">
        <v>311</v>
      </c>
      <c r="E107" s="1">
        <v>429298.027</v>
      </c>
      <c r="F107" s="1">
        <v>1968059.744</v>
      </c>
      <c r="G107" s="1">
        <v>822.59</v>
      </c>
      <c r="H107" s="1">
        <v>715.781</v>
      </c>
      <c r="I107" s="2">
        <v>0.9999484948</v>
      </c>
      <c r="J107" s="2">
        <v>0.99996584</v>
      </c>
      <c r="K107" s="2">
        <v>0.99991434</v>
      </c>
      <c r="L107" s="6" t="s">
        <v>312</v>
      </c>
      <c r="M107" t="s">
        <v>339</v>
      </c>
      <c r="N107" t="s">
        <v>340</v>
      </c>
    </row>
    <row r="108" spans="1:14" ht="12.75">
      <c r="A108" s="6" t="s">
        <v>313</v>
      </c>
      <c r="B108" s="6">
        <v>6</v>
      </c>
      <c r="C108" t="s">
        <v>314</v>
      </c>
      <c r="D108" t="s">
        <v>315</v>
      </c>
      <c r="E108" s="1">
        <v>554756.865</v>
      </c>
      <c r="F108" s="1">
        <v>2031793.094</v>
      </c>
      <c r="G108" s="1">
        <v>774.58</v>
      </c>
      <c r="H108" s="1">
        <v>668.422</v>
      </c>
      <c r="I108" s="2">
        <v>0.9999632528</v>
      </c>
      <c r="J108" s="2">
        <v>0.99996811</v>
      </c>
      <c r="K108" s="2">
        <v>0.99993136</v>
      </c>
      <c r="L108" s="6" t="s">
        <v>316</v>
      </c>
      <c r="M108" t="s">
        <v>341</v>
      </c>
      <c r="N108" t="s">
        <v>342</v>
      </c>
    </row>
    <row r="120" ht="12.75">
      <c r="B120" s="7"/>
    </row>
  </sheetData>
  <printOptions/>
  <pageMargins left="0.75" right="0.75" top="1" bottom="1" header="0.5" footer="0.5"/>
  <pageSetup fitToHeight="0" fitToWidth="1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Aerial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gbrown</dc:creator>
  <cp:keywords/>
  <dc:description/>
  <cp:lastModifiedBy>lloyd</cp:lastModifiedBy>
  <cp:lastPrinted>2004-01-12T18:27:41Z</cp:lastPrinted>
  <dcterms:created xsi:type="dcterms:W3CDTF">2004-01-09T01:59:22Z</dcterms:created>
  <dcterms:modified xsi:type="dcterms:W3CDTF">2006-10-30T18:44:03Z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1772163528</vt:i4>
  </property>
  <property fmtid="{D5CDD505-2E9C-101B-9397-08002B2CF9AE}" pid="3" name="_EmailSubject">
    <vt:lpwstr>keokuk co</vt:lpwstr>
  </property>
  <property fmtid="{D5CDD505-2E9C-101B-9397-08002B2CF9AE}" pid="4" name="_AuthorEmail">
    <vt:lpwstr>dcorbin@cfu.net</vt:lpwstr>
  </property>
  <property fmtid="{D5CDD505-2E9C-101B-9397-08002B2CF9AE}" pid="5" name="_AuthorEmailDisplayName">
    <vt:lpwstr>Dan Corbin</vt:lpwstr>
  </property>
  <property fmtid="{D5CDD505-2E9C-101B-9397-08002B2CF9AE}" pid="6" name="_ReviewingToolsShownOnce">
    <vt:lpwstr/>
  </property>
</Properties>
</file>